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wang\Desktop\~~~~資安 20200722\02 ok\"/>
    </mc:Choice>
  </mc:AlternateContent>
  <bookViews>
    <workbookView xWindow="0" yWindow="0" windowWidth="20952" windowHeight="12336" tabRatio="761" activeTab="2"/>
  </bookViews>
  <sheets>
    <sheet name="使用說明" sheetId="5" r:id="rId1"/>
    <sheet name="資通系統資產清冊" sheetId="4" r:id="rId2"/>
    <sheet name="國中小端風險評估表(new)" sheetId="7" r:id="rId3"/>
    <sheet name="資通系統防護需求分級原則" sheetId="8" r:id="rId4"/>
    <sheet name="下拉欄位資料" sheetId="3" r:id="rId5"/>
  </sheets>
  <definedNames>
    <definedName name="_xlnm.Print_Area" localSheetId="2">'國中小端風險評估表(new)'!$A$1:$K$200</definedName>
    <definedName name="_xlnm.Print_Area" localSheetId="1">資通系統資產清冊!$A$1:$L$200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9" i="7" l="1"/>
  <c r="B40" i="4"/>
  <c r="H200" i="4" l="1"/>
  <c r="D200" i="4"/>
  <c r="B200" i="4"/>
  <c r="H190" i="4"/>
  <c r="D190" i="4"/>
  <c r="B190" i="4"/>
  <c r="H180" i="4"/>
  <c r="D180" i="4"/>
  <c r="B180" i="4"/>
  <c r="H170" i="4"/>
  <c r="D170" i="4"/>
  <c r="B170" i="4"/>
  <c r="H160" i="4"/>
  <c r="D160" i="4"/>
  <c r="B160" i="4"/>
  <c r="H150" i="4"/>
  <c r="D150" i="4"/>
  <c r="B150" i="4"/>
  <c r="H140" i="4"/>
  <c r="D140" i="4"/>
  <c r="B140" i="4"/>
  <c r="B130" i="4"/>
  <c r="D130" i="4"/>
  <c r="H130" i="4"/>
  <c r="H120" i="4"/>
  <c r="D120" i="4"/>
  <c r="B120" i="4"/>
  <c r="H110" i="4"/>
  <c r="D110" i="4"/>
  <c r="B110" i="4"/>
  <c r="A191" i="4"/>
  <c r="A181" i="4"/>
  <c r="A171" i="4"/>
  <c r="A161" i="4"/>
  <c r="A151" i="4"/>
  <c r="A141" i="4"/>
  <c r="A131" i="4"/>
  <c r="A121" i="4"/>
  <c r="A111" i="4"/>
  <c r="A101" i="4"/>
  <c r="C196" i="7"/>
  <c r="D196" i="7"/>
  <c r="H196" i="7"/>
  <c r="K196" i="7" s="1"/>
  <c r="C197" i="7"/>
  <c r="D197" i="7"/>
  <c r="H197" i="7"/>
  <c r="K197" i="7" s="1"/>
  <c r="C198" i="7"/>
  <c r="D198" i="7"/>
  <c r="H198" i="7"/>
  <c r="K198" i="7" s="1"/>
  <c r="C199" i="7"/>
  <c r="D199" i="7"/>
  <c r="H199" i="7"/>
  <c r="K199" i="7" s="1"/>
  <c r="H195" i="7"/>
  <c r="K195" i="7" s="1"/>
  <c r="D195" i="7"/>
  <c r="C195" i="7"/>
  <c r="C186" i="7"/>
  <c r="D186" i="7"/>
  <c r="H186" i="7"/>
  <c r="K186" i="7" s="1"/>
  <c r="C187" i="7"/>
  <c r="D187" i="7"/>
  <c r="H187" i="7"/>
  <c r="K187" i="7" s="1"/>
  <c r="C188" i="7"/>
  <c r="D188" i="7"/>
  <c r="H188" i="7"/>
  <c r="K188" i="7" s="1"/>
  <c r="C189" i="7"/>
  <c r="D189" i="7"/>
  <c r="H189" i="7"/>
  <c r="K189" i="7" s="1"/>
  <c r="H185" i="7"/>
  <c r="K185" i="7" s="1"/>
  <c r="D185" i="7"/>
  <c r="C185" i="7"/>
  <c r="C176" i="7"/>
  <c r="D176" i="7"/>
  <c r="H176" i="7"/>
  <c r="K176" i="7" s="1"/>
  <c r="C177" i="7"/>
  <c r="D177" i="7"/>
  <c r="H177" i="7"/>
  <c r="K177" i="7" s="1"/>
  <c r="C178" i="7"/>
  <c r="D178" i="7"/>
  <c r="H178" i="7"/>
  <c r="K178" i="7" s="1"/>
  <c r="C179" i="7"/>
  <c r="D179" i="7"/>
  <c r="H179" i="7"/>
  <c r="K179" i="7" s="1"/>
  <c r="H175" i="7"/>
  <c r="K175" i="7" s="1"/>
  <c r="D175" i="7"/>
  <c r="C175" i="7"/>
  <c r="C166" i="7"/>
  <c r="D166" i="7"/>
  <c r="H166" i="7"/>
  <c r="K166" i="7" s="1"/>
  <c r="C167" i="7"/>
  <c r="D167" i="7"/>
  <c r="H167" i="7"/>
  <c r="K167" i="7" s="1"/>
  <c r="C168" i="7"/>
  <c r="D168" i="7"/>
  <c r="H168" i="7"/>
  <c r="K168" i="7" s="1"/>
  <c r="C169" i="7"/>
  <c r="D169" i="7"/>
  <c r="H169" i="7"/>
  <c r="K169" i="7" s="1"/>
  <c r="H165" i="7"/>
  <c r="K165" i="7" s="1"/>
  <c r="D165" i="7"/>
  <c r="C165" i="7"/>
  <c r="C156" i="7"/>
  <c r="D156" i="7"/>
  <c r="H156" i="7"/>
  <c r="K156" i="7" s="1"/>
  <c r="C157" i="7"/>
  <c r="D157" i="7"/>
  <c r="H157" i="7"/>
  <c r="K157" i="7" s="1"/>
  <c r="C158" i="7"/>
  <c r="D158" i="7"/>
  <c r="H158" i="7"/>
  <c r="K158" i="7" s="1"/>
  <c r="C159" i="7"/>
  <c r="D159" i="7"/>
  <c r="H159" i="7"/>
  <c r="K159" i="7" s="1"/>
  <c r="H155" i="7"/>
  <c r="K155" i="7" s="1"/>
  <c r="D155" i="7"/>
  <c r="C155" i="7"/>
  <c r="C146" i="7"/>
  <c r="D146" i="7"/>
  <c r="H146" i="7"/>
  <c r="K146" i="7" s="1"/>
  <c r="C147" i="7"/>
  <c r="D147" i="7"/>
  <c r="H147" i="7"/>
  <c r="K147" i="7"/>
  <c r="C148" i="7"/>
  <c r="D148" i="7"/>
  <c r="H148" i="7"/>
  <c r="K148" i="7" s="1"/>
  <c r="C149" i="7"/>
  <c r="D149" i="7"/>
  <c r="H149" i="7"/>
  <c r="K149" i="7"/>
  <c r="H145" i="7"/>
  <c r="K145" i="7" s="1"/>
  <c r="D145" i="7"/>
  <c r="C145" i="7"/>
  <c r="C136" i="7"/>
  <c r="D136" i="7"/>
  <c r="H136" i="7"/>
  <c r="K136" i="7" s="1"/>
  <c r="C137" i="7"/>
  <c r="D137" i="7"/>
  <c r="H137" i="7"/>
  <c r="K137" i="7" s="1"/>
  <c r="C138" i="7"/>
  <c r="D138" i="7"/>
  <c r="H138" i="7"/>
  <c r="K138" i="7" s="1"/>
  <c r="C139" i="7"/>
  <c r="D139" i="7"/>
  <c r="H139" i="7"/>
  <c r="K139" i="7" s="1"/>
  <c r="H135" i="7"/>
  <c r="K135" i="7" s="1"/>
  <c r="D135" i="7"/>
  <c r="C135" i="7"/>
  <c r="C126" i="7"/>
  <c r="D126" i="7"/>
  <c r="H126" i="7"/>
  <c r="K126" i="7" s="1"/>
  <c r="C127" i="7"/>
  <c r="D127" i="7"/>
  <c r="H127" i="7"/>
  <c r="K127" i="7" s="1"/>
  <c r="C128" i="7"/>
  <c r="D128" i="7"/>
  <c r="H128" i="7"/>
  <c r="K128" i="7" s="1"/>
  <c r="C129" i="7"/>
  <c r="D129" i="7"/>
  <c r="H129" i="7"/>
  <c r="K129" i="7" s="1"/>
  <c r="H125" i="7"/>
  <c r="K125" i="7" s="1"/>
  <c r="D125" i="7"/>
  <c r="C125" i="7"/>
  <c r="C116" i="7"/>
  <c r="D116" i="7"/>
  <c r="H116" i="7"/>
  <c r="K116" i="7" s="1"/>
  <c r="C117" i="7"/>
  <c r="D117" i="7"/>
  <c r="H117" i="7"/>
  <c r="K117" i="7" s="1"/>
  <c r="C118" i="7"/>
  <c r="D118" i="7"/>
  <c r="H118" i="7"/>
  <c r="K118" i="7" s="1"/>
  <c r="C119" i="7"/>
  <c r="D119" i="7"/>
  <c r="H119" i="7"/>
  <c r="K119" i="7" s="1"/>
  <c r="H115" i="7"/>
  <c r="K115" i="7" s="1"/>
  <c r="D115" i="7"/>
  <c r="C115" i="7"/>
  <c r="C106" i="7"/>
  <c r="D106" i="7"/>
  <c r="H106" i="7"/>
  <c r="K106" i="7" s="1"/>
  <c r="C107" i="7"/>
  <c r="D107" i="7"/>
  <c r="H107" i="7"/>
  <c r="K107" i="7"/>
  <c r="C108" i="7"/>
  <c r="D108" i="7"/>
  <c r="H108" i="7"/>
  <c r="K108" i="7" s="1"/>
  <c r="C109" i="7"/>
  <c r="D109" i="7"/>
  <c r="H109" i="7"/>
  <c r="K109" i="7" s="1"/>
  <c r="H105" i="7"/>
  <c r="K105" i="7" s="1"/>
  <c r="D105" i="7"/>
  <c r="C105" i="7"/>
  <c r="C96" i="7"/>
  <c r="D96" i="7"/>
  <c r="H96" i="7"/>
  <c r="K96" i="7" s="1"/>
  <c r="C97" i="7"/>
  <c r="D97" i="7"/>
  <c r="H97" i="7"/>
  <c r="K97" i="7" s="1"/>
  <c r="C98" i="7"/>
  <c r="D98" i="7"/>
  <c r="H98" i="7"/>
  <c r="K98" i="7" s="1"/>
  <c r="C99" i="7"/>
  <c r="D99" i="7"/>
  <c r="H99" i="7"/>
  <c r="K99" i="7" s="1"/>
  <c r="H95" i="7"/>
  <c r="K95" i="7" s="1"/>
  <c r="D95" i="7"/>
  <c r="C95" i="7"/>
  <c r="C86" i="7"/>
  <c r="D86" i="7"/>
  <c r="H86" i="7"/>
  <c r="K86" i="7" s="1"/>
  <c r="C87" i="7"/>
  <c r="D87" i="7"/>
  <c r="H87" i="7"/>
  <c r="K87" i="7" s="1"/>
  <c r="C88" i="7"/>
  <c r="D88" i="7"/>
  <c r="H88" i="7"/>
  <c r="K88" i="7" s="1"/>
  <c r="C89" i="7"/>
  <c r="D89" i="7"/>
  <c r="H89" i="7"/>
  <c r="K89" i="7" s="1"/>
  <c r="H85" i="7"/>
  <c r="K85" i="7" s="1"/>
  <c r="D85" i="7"/>
  <c r="C85" i="7"/>
  <c r="C76" i="7"/>
  <c r="D76" i="7"/>
  <c r="H76" i="7"/>
  <c r="K76" i="7" s="1"/>
  <c r="C77" i="7"/>
  <c r="D77" i="7"/>
  <c r="H77" i="7"/>
  <c r="K77" i="7" s="1"/>
  <c r="C78" i="7"/>
  <c r="D78" i="7"/>
  <c r="H78" i="7"/>
  <c r="K78" i="7" s="1"/>
  <c r="C79" i="7"/>
  <c r="D79" i="7"/>
  <c r="H79" i="7"/>
  <c r="K79" i="7" s="1"/>
  <c r="H75" i="7"/>
  <c r="K75" i="7" s="1"/>
  <c r="D75" i="7"/>
  <c r="C75" i="7"/>
  <c r="C66" i="7"/>
  <c r="D66" i="7"/>
  <c r="H66" i="7"/>
  <c r="K66" i="7" s="1"/>
  <c r="C67" i="7"/>
  <c r="D67" i="7"/>
  <c r="H67" i="7"/>
  <c r="K67" i="7" s="1"/>
  <c r="C68" i="7"/>
  <c r="D68" i="7"/>
  <c r="H68" i="7"/>
  <c r="K68" i="7" s="1"/>
  <c r="C69" i="7"/>
  <c r="D69" i="7"/>
  <c r="H69" i="7"/>
  <c r="K69" i="7" s="1"/>
  <c r="H65" i="7"/>
  <c r="K65" i="7" s="1"/>
  <c r="D65" i="7"/>
  <c r="C65" i="7"/>
  <c r="C56" i="7"/>
  <c r="C57" i="7"/>
  <c r="C58" i="7"/>
  <c r="C59" i="7"/>
  <c r="D56" i="7"/>
  <c r="D57" i="7"/>
  <c r="D58" i="7"/>
  <c r="D59" i="7"/>
  <c r="D55" i="7"/>
  <c r="C55" i="7"/>
  <c r="C46" i="7"/>
  <c r="D46" i="7"/>
  <c r="C47" i="7"/>
  <c r="D47" i="7"/>
  <c r="C48" i="7"/>
  <c r="D48" i="7"/>
  <c r="C49" i="7"/>
  <c r="D49" i="7"/>
  <c r="D45" i="7"/>
  <c r="C45" i="7"/>
  <c r="H110" i="7"/>
  <c r="B110" i="7"/>
  <c r="H120" i="7"/>
  <c r="B120" i="7"/>
  <c r="H130" i="7"/>
  <c r="B130" i="7"/>
  <c r="H140" i="7"/>
  <c r="B140" i="7"/>
  <c r="H150" i="7"/>
  <c r="B150" i="7"/>
  <c r="H160" i="7"/>
  <c r="B160" i="7"/>
  <c r="H170" i="7"/>
  <c r="B170" i="7"/>
  <c r="H180" i="7"/>
  <c r="B180" i="7"/>
  <c r="H190" i="7"/>
  <c r="B190" i="7"/>
  <c r="H200" i="7"/>
  <c r="B200" i="7"/>
  <c r="C36" i="7"/>
  <c r="D36" i="7"/>
  <c r="C37" i="7"/>
  <c r="D37" i="7"/>
  <c r="C38" i="7"/>
  <c r="D38" i="7"/>
  <c r="C39" i="7"/>
  <c r="D39" i="7"/>
  <c r="D35" i="7"/>
  <c r="C35" i="7"/>
  <c r="C26" i="7"/>
  <c r="D26" i="7"/>
  <c r="C27" i="7"/>
  <c r="D27" i="7"/>
  <c r="C28" i="7"/>
  <c r="D28" i="7"/>
  <c r="C29" i="7"/>
  <c r="D29" i="7"/>
  <c r="D25" i="7"/>
  <c r="C25" i="7"/>
  <c r="H56" i="7"/>
  <c r="K56" i="7" s="1"/>
  <c r="H57" i="7"/>
  <c r="K57" i="7" s="1"/>
  <c r="H58" i="7"/>
  <c r="K58" i="7" s="1"/>
  <c r="H59" i="7"/>
  <c r="K59" i="7" s="1"/>
  <c r="H55" i="7"/>
  <c r="K55" i="7" s="1"/>
  <c r="H46" i="7"/>
  <c r="K46" i="7" s="1"/>
  <c r="H47" i="7"/>
  <c r="K47" i="7" s="1"/>
  <c r="H48" i="7"/>
  <c r="K48" i="7" s="1"/>
  <c r="H49" i="7"/>
  <c r="K49" i="7" s="1"/>
  <c r="H45" i="7"/>
  <c r="K45" i="7" s="1"/>
  <c r="H36" i="7"/>
  <c r="K36" i="7" s="1"/>
  <c r="H37" i="7"/>
  <c r="K37" i="7" s="1"/>
  <c r="H38" i="7"/>
  <c r="K38" i="7" s="1"/>
  <c r="H39" i="7"/>
  <c r="K39" i="7" s="1"/>
  <c r="H35" i="7"/>
  <c r="K35" i="7" s="1"/>
  <c r="A191" i="7"/>
  <c r="A181" i="7"/>
  <c r="A171" i="7"/>
  <c r="A161" i="7"/>
  <c r="A151" i="7"/>
  <c r="A141" i="7"/>
  <c r="A131" i="7"/>
  <c r="A121" i="7"/>
  <c r="A111" i="7"/>
  <c r="A101" i="7"/>
  <c r="H26" i="7"/>
  <c r="K26" i="7" s="1"/>
  <c r="H27" i="7"/>
  <c r="K27" i="7" s="1"/>
  <c r="H28" i="7"/>
  <c r="K28" i="7" s="1"/>
  <c r="H29" i="7"/>
  <c r="K29" i="7" s="1"/>
  <c r="H25" i="7"/>
  <c r="K25" i="7" s="1"/>
  <c r="H16" i="7"/>
  <c r="K16" i="7" s="1"/>
  <c r="H17" i="7"/>
  <c r="K17" i="7" s="1"/>
  <c r="H18" i="7"/>
  <c r="K18" i="7" s="1"/>
  <c r="H19" i="7"/>
  <c r="K19" i="7" s="1"/>
  <c r="H15" i="7"/>
  <c r="K15" i="7" s="1"/>
  <c r="H6" i="7"/>
  <c r="K6" i="7" s="1"/>
  <c r="H7" i="7"/>
  <c r="K7" i="7" s="1"/>
  <c r="H8" i="7"/>
  <c r="K8" i="7" s="1"/>
  <c r="H9" i="7"/>
  <c r="K9" i="7" s="1"/>
  <c r="H5" i="7"/>
  <c r="K5" i="7" s="1"/>
  <c r="C16" i="7"/>
  <c r="D16" i="7"/>
  <c r="C17" i="7"/>
  <c r="D17" i="7"/>
  <c r="C18" i="7"/>
  <c r="D18" i="7"/>
  <c r="C19" i="7"/>
  <c r="D19" i="7"/>
  <c r="C15" i="7"/>
  <c r="D15" i="7"/>
  <c r="C6" i="7"/>
  <c r="D6" i="7"/>
  <c r="C7" i="7"/>
  <c r="D7" i="7"/>
  <c r="C8" i="7"/>
  <c r="D8" i="7"/>
  <c r="C9" i="7"/>
  <c r="D9" i="7"/>
  <c r="C5" i="7"/>
  <c r="D5" i="7"/>
  <c r="B196" i="7"/>
  <c r="B197" i="7"/>
  <c r="B198" i="7"/>
  <c r="B199" i="7"/>
  <c r="B195" i="7"/>
  <c r="B186" i="7"/>
  <c r="B187" i="7"/>
  <c r="B188" i="7"/>
  <c r="B189" i="7"/>
  <c r="B185" i="7"/>
  <c r="B176" i="7"/>
  <c r="B177" i="7"/>
  <c r="B178" i="7"/>
  <c r="B179" i="7"/>
  <c r="B175" i="7"/>
  <c r="B166" i="7"/>
  <c r="B167" i="7"/>
  <c r="B168" i="7"/>
  <c r="B169" i="7"/>
  <c r="B165" i="7"/>
  <c r="B156" i="7"/>
  <c r="B157" i="7"/>
  <c r="B158" i="7"/>
  <c r="B159" i="7"/>
  <c r="B155" i="7"/>
  <c r="B146" i="7"/>
  <c r="B147" i="7"/>
  <c r="B148" i="7"/>
  <c r="B149" i="7"/>
  <c r="B145" i="7"/>
  <c r="B136" i="7"/>
  <c r="B137" i="7"/>
  <c r="B138" i="7"/>
  <c r="B139" i="7"/>
  <c r="B135" i="7"/>
  <c r="B126" i="7"/>
  <c r="B127" i="7"/>
  <c r="B128" i="7"/>
  <c r="B129" i="7"/>
  <c r="B125" i="7"/>
  <c r="B116" i="7"/>
  <c r="B117" i="7"/>
  <c r="B118" i="7"/>
  <c r="B119" i="7"/>
  <c r="B115" i="7"/>
  <c r="B106" i="7"/>
  <c r="B107" i="7"/>
  <c r="B108" i="7"/>
  <c r="B109" i="7"/>
  <c r="B105" i="7"/>
  <c r="B96" i="7"/>
  <c r="B97" i="7"/>
  <c r="B98" i="7"/>
  <c r="B99" i="7"/>
  <c r="B95" i="7"/>
  <c r="B86" i="7"/>
  <c r="B87" i="7"/>
  <c r="B88" i="7"/>
  <c r="B89" i="7"/>
  <c r="B85" i="7"/>
  <c r="B76" i="7"/>
  <c r="B77" i="7"/>
  <c r="B78" i="7"/>
  <c r="B79" i="7"/>
  <c r="B75" i="7"/>
  <c r="B66" i="7"/>
  <c r="B67" i="7"/>
  <c r="B68" i="7"/>
  <c r="B69" i="7"/>
  <c r="B65" i="7"/>
  <c r="B56" i="7"/>
  <c r="B57" i="7"/>
  <c r="B58" i="7"/>
  <c r="B59" i="7"/>
  <c r="B55" i="7"/>
  <c r="B46" i="7"/>
  <c r="B47" i="7"/>
  <c r="B48" i="7"/>
  <c r="B49" i="7"/>
  <c r="B45" i="7"/>
  <c r="B36" i="7"/>
  <c r="B37" i="7"/>
  <c r="B38" i="7"/>
  <c r="B39" i="7"/>
  <c r="B35" i="7"/>
  <c r="B26" i="7"/>
  <c r="B27" i="7"/>
  <c r="B28" i="7"/>
  <c r="B29" i="7"/>
  <c r="B25" i="7"/>
  <c r="B16" i="7"/>
  <c r="B17" i="7"/>
  <c r="B18" i="7"/>
  <c r="B15" i="7"/>
  <c r="B6" i="7"/>
  <c r="B8" i="7"/>
  <c r="B9" i="7"/>
  <c r="B5" i="7"/>
  <c r="B193" i="7"/>
  <c r="B183" i="7"/>
  <c r="B173" i="7"/>
  <c r="B163" i="7"/>
  <c r="B153" i="7"/>
  <c r="B143" i="7"/>
  <c r="B133" i="7"/>
  <c r="B123" i="7"/>
  <c r="B113" i="7"/>
  <c r="H100" i="7"/>
  <c r="B100" i="7"/>
  <c r="B93" i="7"/>
  <c r="A91" i="7"/>
  <c r="H90" i="7"/>
  <c r="B90" i="7"/>
  <c r="B83" i="7"/>
  <c r="A81" i="7"/>
  <c r="H80" i="7"/>
  <c r="B80" i="7"/>
  <c r="B73" i="7"/>
  <c r="A71" i="7"/>
  <c r="H70" i="7"/>
  <c r="B70" i="7"/>
  <c r="B63" i="7"/>
  <c r="A61" i="7"/>
  <c r="H60" i="7"/>
  <c r="B60" i="7"/>
  <c r="B53" i="7"/>
  <c r="A51" i="7"/>
  <c r="H50" i="7"/>
  <c r="B50" i="7"/>
  <c r="B43" i="7"/>
  <c r="A41" i="7"/>
  <c r="H40" i="7"/>
  <c r="B40" i="7"/>
  <c r="B33" i="7"/>
  <c r="A31" i="7"/>
  <c r="H30" i="7"/>
  <c r="B30" i="7"/>
  <c r="B23" i="7"/>
  <c r="A21" i="7"/>
  <c r="H20" i="7"/>
  <c r="B20" i="7"/>
  <c r="B13" i="7"/>
  <c r="A11" i="7"/>
  <c r="A6" i="7"/>
  <c r="A7" i="7" s="1"/>
  <c r="A8" i="7" s="1"/>
  <c r="A9" i="7" s="1"/>
  <c r="A15" i="7" s="1"/>
  <c r="A16" i="7" s="1"/>
  <c r="A17" i="7" s="1"/>
  <c r="A18" i="7" s="1"/>
  <c r="A19" i="7" s="1"/>
  <c r="A25" i="7" s="1"/>
  <c r="A26" i="7" s="1"/>
  <c r="A27" i="7" s="1"/>
  <c r="A28" i="7" s="1"/>
  <c r="A29" i="7" s="1"/>
  <c r="A35" i="7" s="1"/>
  <c r="A36" i="7" s="1"/>
  <c r="A37" i="7" s="1"/>
  <c r="A38" i="7" s="1"/>
  <c r="A39" i="7" s="1"/>
  <c r="A45" i="7" s="1"/>
  <c r="A46" i="7" s="1"/>
  <c r="A47" i="7" s="1"/>
  <c r="A48" i="7" s="1"/>
  <c r="A49" i="7" s="1"/>
  <c r="A55" i="7" s="1"/>
  <c r="A56" i="7" s="1"/>
  <c r="A57" i="7" s="1"/>
  <c r="A58" i="7" s="1"/>
  <c r="A59" i="7" s="1"/>
  <c r="A65" i="7" s="1"/>
  <c r="A66" i="7" s="1"/>
  <c r="A67" i="7" s="1"/>
  <c r="A68" i="7" s="1"/>
  <c r="A69" i="7" s="1"/>
  <c r="A75" i="7" s="1"/>
  <c r="A76" i="7" s="1"/>
  <c r="A77" i="7" s="1"/>
  <c r="A78" i="7" s="1"/>
  <c r="A79" i="7" s="1"/>
  <c r="A85" i="7" s="1"/>
  <c r="A86" i="7" s="1"/>
  <c r="A87" i="7" s="1"/>
  <c r="A88" i="7" s="1"/>
  <c r="A89" i="7" s="1"/>
  <c r="A95" i="7" s="1"/>
  <c r="A96" i="7" s="1"/>
  <c r="A97" i="7" s="1"/>
  <c r="A98" i="7" s="1"/>
  <c r="A99" i="7" s="1"/>
  <c r="A105" i="7" s="1"/>
  <c r="A106" i="7" s="1"/>
  <c r="A107" i="7" s="1"/>
  <c r="A108" i="7" s="1"/>
  <c r="A109" i="7" s="1"/>
  <c r="A115" i="7" s="1"/>
  <c r="A116" i="7" s="1"/>
  <c r="A117" i="7" s="1"/>
  <c r="A118" i="7" s="1"/>
  <c r="A119" i="7" s="1"/>
  <c r="A125" i="7" s="1"/>
  <c r="A126" i="7" s="1"/>
  <c r="A127" i="7" s="1"/>
  <c r="A128" i="7" s="1"/>
  <c r="A129" i="7" s="1"/>
  <c r="A135" i="7" s="1"/>
  <c r="A136" i="7" s="1"/>
  <c r="A137" i="7" s="1"/>
  <c r="A138" i="7" s="1"/>
  <c r="A139" i="7" s="1"/>
  <c r="A145" i="7" s="1"/>
  <c r="A146" i="7" s="1"/>
  <c r="A147" i="7" s="1"/>
  <c r="A148" i="7" s="1"/>
  <c r="A149" i="7" s="1"/>
  <c r="A155" i="7" s="1"/>
  <c r="A156" i="7" s="1"/>
  <c r="A157" i="7" s="1"/>
  <c r="A158" i="7" s="1"/>
  <c r="A159" i="7" s="1"/>
  <c r="A165" i="7" s="1"/>
  <c r="A166" i="7" s="1"/>
  <c r="A167" i="7" s="1"/>
  <c r="A168" i="7" s="1"/>
  <c r="A169" i="7" s="1"/>
  <c r="A175" i="7" s="1"/>
  <c r="A176" i="7" s="1"/>
  <c r="A177" i="7" s="1"/>
  <c r="A178" i="7" s="1"/>
  <c r="A179" i="7" s="1"/>
  <c r="A185" i="7" s="1"/>
  <c r="A186" i="7" s="1"/>
  <c r="A187" i="7" s="1"/>
  <c r="A188" i="7" s="1"/>
  <c r="A189" i="7" s="1"/>
  <c r="A195" i="7" s="1"/>
  <c r="A196" i="7" s="1"/>
  <c r="A197" i="7" s="1"/>
  <c r="A198" i="7" s="1"/>
  <c r="A199" i="7" s="1"/>
  <c r="A6" i="4"/>
  <c r="A7" i="4" s="1"/>
  <c r="A8" i="4" s="1"/>
  <c r="A9" i="4" s="1"/>
  <c r="A15" i="4" s="1"/>
  <c r="A16" i="4" s="1"/>
  <c r="A17" i="4" s="1"/>
  <c r="A18" i="4" s="1"/>
  <c r="A19" i="4" s="1"/>
  <c r="A25" i="4" s="1"/>
  <c r="A26" i="4" s="1"/>
  <c r="A27" i="4" s="1"/>
  <c r="A28" i="4" s="1"/>
  <c r="A29" i="4" s="1"/>
  <c r="A35" i="4" s="1"/>
  <c r="A36" i="4" s="1"/>
  <c r="A37" i="4" s="1"/>
  <c r="A38" i="4" s="1"/>
  <c r="A39" i="4" s="1"/>
  <c r="A45" i="4" s="1"/>
  <c r="A46" i="4" s="1"/>
  <c r="A47" i="4" s="1"/>
  <c r="A48" i="4" s="1"/>
  <c r="A49" i="4" s="1"/>
  <c r="A55" i="4" s="1"/>
  <c r="A56" i="4" s="1"/>
  <c r="A57" i="4" s="1"/>
  <c r="A58" i="4" s="1"/>
  <c r="A59" i="4" s="1"/>
  <c r="A65" i="4" s="1"/>
  <c r="A66" i="4" s="1"/>
  <c r="A67" i="4" s="1"/>
  <c r="A68" i="4" s="1"/>
  <c r="A69" i="4" s="1"/>
  <c r="A75" i="4" s="1"/>
  <c r="A76" i="4" s="1"/>
  <c r="A77" i="4" s="1"/>
  <c r="A78" i="4" s="1"/>
  <c r="A79" i="4" s="1"/>
  <c r="A85" i="4" s="1"/>
  <c r="A86" i="4" s="1"/>
  <c r="A87" i="4" s="1"/>
  <c r="A88" i="4" s="1"/>
  <c r="A89" i="4" s="1"/>
  <c r="A95" i="4" s="1"/>
  <c r="A96" i="4" s="1"/>
  <c r="A97" i="4" s="1"/>
  <c r="A98" i="4" s="1"/>
  <c r="A99" i="4" s="1"/>
  <c r="A105" i="4" s="1"/>
  <c r="A106" i="4" s="1"/>
  <c r="A107" i="4" s="1"/>
  <c r="A108" i="4" s="1"/>
  <c r="A109" i="4" s="1"/>
  <c r="A115" i="4" s="1"/>
  <c r="A116" i="4" s="1"/>
  <c r="A117" i="4" s="1"/>
  <c r="A118" i="4" s="1"/>
  <c r="A119" i="4" s="1"/>
  <c r="A125" i="4" s="1"/>
  <c r="A126" i="4" s="1"/>
  <c r="A127" i="4" s="1"/>
  <c r="A128" i="4" s="1"/>
  <c r="A129" i="4" s="1"/>
  <c r="A135" i="4" s="1"/>
  <c r="A136" i="4" s="1"/>
  <c r="A137" i="4" s="1"/>
  <c r="A138" i="4" s="1"/>
  <c r="A139" i="4" s="1"/>
  <c r="A145" i="4" s="1"/>
  <c r="A146" i="4" s="1"/>
  <c r="A147" i="4" s="1"/>
  <c r="A148" i="4" s="1"/>
  <c r="A149" i="4" s="1"/>
  <c r="A155" i="4" s="1"/>
  <c r="A156" i="4" s="1"/>
  <c r="A157" i="4" s="1"/>
  <c r="A158" i="4" s="1"/>
  <c r="A159" i="4" s="1"/>
  <c r="A165" i="4" s="1"/>
  <c r="A166" i="4" s="1"/>
  <c r="A167" i="4" s="1"/>
  <c r="A168" i="4" s="1"/>
  <c r="A169" i="4" s="1"/>
  <c r="A175" i="4" s="1"/>
  <c r="A176" i="4" s="1"/>
  <c r="A177" i="4" s="1"/>
  <c r="A178" i="4" s="1"/>
  <c r="A179" i="4" s="1"/>
  <c r="A185" i="4" s="1"/>
  <c r="A186" i="4" s="1"/>
  <c r="A187" i="4" s="1"/>
  <c r="A188" i="4" s="1"/>
  <c r="A189" i="4" s="1"/>
  <c r="A195" i="4" s="1"/>
  <c r="A196" i="4" s="1"/>
  <c r="A197" i="4" s="1"/>
  <c r="A198" i="4" s="1"/>
  <c r="A199" i="4" s="1"/>
  <c r="B193" i="4"/>
  <c r="B183" i="4"/>
  <c r="B173" i="4"/>
  <c r="B163" i="4"/>
  <c r="B153" i="4"/>
  <c r="B143" i="4"/>
  <c r="B133" i="4"/>
  <c r="B123" i="4"/>
  <c r="B113" i="4"/>
  <c r="A11" i="4"/>
  <c r="B13" i="4"/>
  <c r="B20" i="4"/>
  <c r="B23" i="4"/>
  <c r="B30" i="4"/>
  <c r="B33" i="4"/>
  <c r="D100" i="4" l="1"/>
  <c r="D90" i="4"/>
  <c r="D80" i="4"/>
  <c r="D70" i="4"/>
  <c r="D60" i="4"/>
  <c r="D50" i="4"/>
  <c r="D40" i="4"/>
  <c r="D30" i="4"/>
  <c r="D20" i="4"/>
  <c r="H100" i="4"/>
  <c r="H90" i="4"/>
  <c r="H80" i="4"/>
  <c r="H70" i="4"/>
  <c r="H60" i="4"/>
  <c r="H50" i="4"/>
  <c r="H40" i="4"/>
  <c r="H30" i="4"/>
  <c r="H20" i="4"/>
  <c r="B100" i="4"/>
  <c r="B90" i="4"/>
  <c r="B80" i="4"/>
  <c r="B70" i="4"/>
  <c r="B60" i="4"/>
  <c r="B50" i="4"/>
  <c r="B93" i="4" l="1"/>
  <c r="B83" i="4"/>
  <c r="B73" i="4"/>
  <c r="B63" i="4"/>
  <c r="B53" i="4"/>
  <c r="B43" i="4"/>
  <c r="A91" i="4"/>
  <c r="A81" i="4"/>
  <c r="A71" i="4"/>
  <c r="A61" i="4"/>
  <c r="A51" i="4"/>
  <c r="A41" i="4"/>
  <c r="A31" i="4"/>
  <c r="A21" i="4"/>
  <c r="D180" i="7"/>
  <c r="D100" i="7"/>
  <c r="D50" i="7"/>
  <c r="D150" i="7"/>
  <c r="D120" i="7"/>
  <c r="D170" i="7"/>
  <c r="D70" i="7"/>
  <c r="D90" i="7"/>
  <c r="D200" i="7"/>
  <c r="D130" i="7"/>
  <c r="D60" i="7"/>
  <c r="D140" i="7"/>
  <c r="D20" i="7"/>
  <c r="D80" i="7"/>
  <c r="D110" i="7"/>
  <c r="D30" i="7"/>
  <c r="D160" i="7"/>
  <c r="D190" i="7"/>
  <c r="D40" i="7"/>
</calcChain>
</file>

<file path=xl/sharedStrings.xml><?xml version="1.0" encoding="utf-8"?>
<sst xmlns="http://schemas.openxmlformats.org/spreadsheetml/2006/main" count="860" uniqueCount="103">
  <si>
    <t>項次</t>
  </si>
  <si>
    <t>資產名稱</t>
  </si>
  <si>
    <t>類別</t>
  </si>
  <si>
    <t>數量</t>
  </si>
  <si>
    <t>說明</t>
  </si>
  <si>
    <t>防護需求等級</t>
  </si>
  <si>
    <t>核心系統</t>
  </si>
  <si>
    <t>備註</t>
  </si>
  <si>
    <t>資訊資產</t>
  </si>
  <si>
    <t>軟體資產</t>
  </si>
  <si>
    <t>實體資產</t>
  </si>
  <si>
    <t>支援服務資產</t>
  </si>
  <si>
    <t>資產類別</t>
    <phoneticPr fontId="2" type="noConversion"/>
  </si>
  <si>
    <t>否</t>
  </si>
  <si>
    <t>否</t>
    <phoneticPr fontId="2" type="noConversion"/>
  </si>
  <si>
    <t>核心</t>
    <phoneticPr fontId="2" type="noConversion"/>
  </si>
  <si>
    <t>防護需求等級</t>
    <phoneticPr fontId="2" type="noConversion"/>
  </si>
  <si>
    <t>高</t>
    <phoneticPr fontId="2" type="noConversion"/>
  </si>
  <si>
    <t>中</t>
    <phoneticPr fontId="2" type="noConversion"/>
  </si>
  <si>
    <t>普</t>
  </si>
  <si>
    <t>管理者
（部門）</t>
    <phoneticPr fontId="2" type="noConversion"/>
  </si>
  <si>
    <t>存放位置</t>
    <phoneticPr fontId="2" type="noConversion"/>
  </si>
  <si>
    <t>擁有者/職稱</t>
    <phoneticPr fontId="2" type="noConversion"/>
  </si>
  <si>
    <t>編號：</t>
    <phoneticPr fontId="2" type="noConversion"/>
  </si>
  <si>
    <t>製表日期：</t>
    <phoneticPr fontId="2" type="noConversion"/>
  </si>
  <si>
    <t>108年 00月 00日</t>
    <phoneticPr fontId="2" type="noConversion"/>
  </si>
  <si>
    <t>使用者
（部門）</t>
    <phoneticPr fontId="2" type="noConversion"/>
  </si>
  <si>
    <t>普</t>
    <phoneticPr fontId="2" type="noConversion"/>
  </si>
  <si>
    <t>是</t>
    <phoneticPr fontId="2" type="noConversion"/>
  </si>
  <si>
    <t>編號：</t>
    <phoneticPr fontId="2" type="noConversion"/>
  </si>
  <si>
    <t>存放位置</t>
    <phoneticPr fontId="2" type="noConversion"/>
  </si>
  <si>
    <t>承辦人</t>
    <phoneticPr fontId="2" type="noConversion"/>
  </si>
  <si>
    <t>擁有者/職稱</t>
    <phoneticPr fontId="2" type="noConversion"/>
  </si>
  <si>
    <t>承辦人</t>
    <phoneticPr fontId="2" type="noConversion"/>
  </si>
  <si>
    <t>機密性
(C)</t>
    <phoneticPr fontId="2" type="noConversion"/>
  </si>
  <si>
    <t>完整性
(I)</t>
    <phoneticPr fontId="2" type="noConversion"/>
  </si>
  <si>
    <t>可用性
(A)</t>
    <phoneticPr fontId="2" type="noConversion"/>
  </si>
  <si>
    <r>
      <t xml:space="preserve">資訊資產價值
</t>
    </r>
    <r>
      <rPr>
        <sz val="10"/>
        <color rgb="FF000000"/>
        <rFont val="標楷體"/>
        <family val="4"/>
        <charset val="136"/>
      </rPr>
      <t>(C,I,A取最大值)</t>
    </r>
    <phoneticPr fontId="2" type="noConversion"/>
  </si>
  <si>
    <t>發生可能性/威脅等級(T)</t>
    <phoneticPr fontId="2" type="noConversion"/>
  </si>
  <si>
    <t>脆弱等級
(V)</t>
    <phoneticPr fontId="2" type="noConversion"/>
  </si>
  <si>
    <r>
      <t xml:space="preserve">風險值
</t>
    </r>
    <r>
      <rPr>
        <sz val="9"/>
        <color rgb="FF000000"/>
        <rFont val="標楷體"/>
        <family val="4"/>
        <charset val="136"/>
      </rPr>
      <t>(資訊資產價值*T*V)</t>
    </r>
    <phoneticPr fontId="2" type="noConversion"/>
  </si>
  <si>
    <t>先填寫資通系統資產清冊</t>
    <phoneticPr fontId="2" type="noConversion"/>
  </si>
  <si>
    <t>有下拉選單可選</t>
    <phoneticPr fontId="2" type="noConversion"/>
  </si>
  <si>
    <t>填寫風險評估表</t>
    <phoneticPr fontId="2" type="noConversion"/>
  </si>
  <si>
    <t>會自動代入資通系統資產清冊的資料</t>
    <phoneticPr fontId="2" type="noConversion"/>
  </si>
  <si>
    <t>校長</t>
    <phoneticPr fontId="2" type="noConversion"/>
  </si>
  <si>
    <t>ＯＯ主任／組長</t>
    <phoneticPr fontId="2" type="noConversion"/>
  </si>
  <si>
    <t>學生健康系統</t>
  </si>
  <si>
    <t>現金出納系統(零用金)</t>
  </si>
  <si>
    <t>陳OO/主任</t>
    <phoneticPr fontId="2" type="noConversion"/>
  </si>
  <si>
    <t>吳XX/老師</t>
    <phoneticPr fontId="2" type="noConversion"/>
  </si>
  <si>
    <t>需自行填寫</t>
    <phoneticPr fontId="2" type="noConversion"/>
  </si>
  <si>
    <t>自動計算</t>
    <phoneticPr fontId="2" type="noConversion"/>
  </si>
  <si>
    <t>修改B10、D10、H10可同步至下方的表格</t>
    <phoneticPr fontId="2" type="noConversion"/>
  </si>
  <si>
    <t>若校內無使用該系統，需刪除
若校內系統沒有包含在清單中，需新增</t>
    <phoneticPr fontId="2" type="noConversion"/>
  </si>
  <si>
    <t>需自行填寫</t>
    <phoneticPr fontId="2" type="noConversion"/>
  </si>
  <si>
    <t>機密性</t>
  </si>
  <si>
    <t>完整性</t>
  </si>
  <si>
    <t>可用性</t>
  </si>
  <si>
    <t>法律遵循性</t>
  </si>
  <si>
    <t>　　防護需求等級
構面</t>
    <phoneticPr fontId="2" type="noConversion"/>
  </si>
  <si>
    <t>發生資通安全事件致資通系統受影響時，可能造成未經授權之資訊揭露，對機關之營運、資產或信譽等方面將產生非常嚴重或災難性之影響。</t>
  </si>
  <si>
    <t>發生資通安全事件致資通系統受影響時，可能造成未經授權之資訊揭露，對機關之營運、資產或信譽等方面將產生嚴重之影響。</t>
  </si>
  <si>
    <t>發生資通安全事件致資通系統受影響時，可能造成未經授權之資訊揭露，對機關之營運、資產或信譽等方面將產生有限之影響。</t>
  </si>
  <si>
    <t>發生資通安全事件致資通系統受影響時，可能造成資訊錯誤或遭竄改等情事，對機關之營運、資產或信譽等方面將產生非常嚴重或災難性之影響。</t>
  </si>
  <si>
    <t>發生資通安全事件致資通系統受影響時，可能造成資訊錯誤或遭竄改等情事，對機關之營運、資產或信譽等方面將產生嚴重之影響。</t>
  </si>
  <si>
    <t>發生資通安全事件致資通系統受影響時，可能造成資訊錯誤或遭竄改等情事，對機關之營運、資產或信譽等方面將產生有限之影響。</t>
  </si>
  <si>
    <t>發生資通安全事件致資通系統受影響時，可能造成對資訊、資通系統之存取或使用之中斷，對機關之營運、資產或信譽等方面將產生非常嚴重或災難性之影響。</t>
  </si>
  <si>
    <t>如未確實遵循資通系統設置或運作涉及之資通安全相關法令，可能使資通系統受影響而導致資通安全事件，或影響他人合法權益或機關執行業務之公正性及正當性，並使機關所屬人員負刑事責任。</t>
    <phoneticPr fontId="2" type="noConversion"/>
  </si>
  <si>
    <t>發生資通安全事件致資通系統受影響時，可能造成對資訊、資通系統之存取或使用之中斷，對機關之營運、資產或信譽等方面將產生有限之影響。</t>
    <phoneticPr fontId="2" type="noConversion"/>
  </si>
  <si>
    <t>發生資通安全事件致資通系統受影響時，可能造成對資訊、資通系統之存取或使用之中斷，對機關之營運、資產或信譽等方面將產生嚴重之影響。</t>
  </si>
  <si>
    <t>如未確實遵循資通系統設置或運作涉及之資通安全相關法令，可能使資通系統受影響而導致資通安全事件，或影響他人合法權益或機關執行業務之公正性及正當性，並使機關或其所屬人員受行政罰、懲戒或懲處。</t>
  </si>
  <si>
    <t>其他資通系統設置或運作於法令有相關規範之情形。</t>
  </si>
  <si>
    <t>校內圖書管理系統</t>
    <phoneticPr fontId="2" type="noConversion"/>
  </si>
  <si>
    <t>現金出納收支、保管品管理系統</t>
  </si>
  <si>
    <t>範例：校內線上請假系統</t>
    <phoneticPr fontId="2" type="noConversion"/>
  </si>
  <si>
    <t>範例：校園網站(自行架設)</t>
  </si>
  <si>
    <t>範例：電子郵件系統(自行架設)</t>
  </si>
  <si>
    <t>範例：網域名稱服務(DNS)(自行架設)</t>
  </si>
  <si>
    <t>範例：網頁應用程式(自行架設)</t>
  </si>
  <si>
    <t>資通系統防護需求分級原則</t>
    <phoneticPr fontId="2" type="noConversion"/>
  </si>
  <si>
    <t>若需修改簽核者</t>
    <phoneticPr fontId="2" type="noConversion"/>
  </si>
  <si>
    <t>高=3</t>
    <phoneticPr fontId="2" type="noConversion"/>
  </si>
  <si>
    <t>中=2</t>
    <phoneticPr fontId="2" type="noConversion"/>
  </si>
  <si>
    <t>普=1</t>
    <phoneticPr fontId="2" type="noConversion"/>
  </si>
  <si>
    <t>依據等級填寫1,2,3於風險評估表</t>
    <phoneticPr fontId="2" type="noConversion"/>
  </si>
  <si>
    <t>參考資通系統防護需求分級原則填寫</t>
    <phoneticPr fontId="2" type="noConversion"/>
  </si>
  <si>
    <t>發生可能性/威脅等級(T)</t>
  </si>
  <si>
    <t>評估標準</t>
  </si>
  <si>
    <t xml:space="preserve">等級 </t>
    <phoneticPr fontId="2" type="noConversion"/>
  </si>
  <si>
    <t>評估值</t>
  </si>
  <si>
    <t>每年發生一次之可能性</t>
  </si>
  <si>
    <t>每季發生一次之可能性</t>
  </si>
  <si>
    <t>每月發生一次之可能性</t>
  </si>
  <si>
    <t>低</t>
    <phoneticPr fontId="2" type="noConversion"/>
  </si>
  <si>
    <t>高</t>
    <phoneticPr fontId="2" type="noConversion"/>
  </si>
  <si>
    <t>該弱點不容易被威脅利用</t>
    <phoneticPr fontId="2" type="noConversion"/>
  </si>
  <si>
    <t>該弱點容易被威脅利用</t>
  </si>
  <si>
    <t>該弱點非常容易被威脅利用</t>
  </si>
  <si>
    <t>脆弱等級</t>
    <phoneticPr fontId="2" type="noConversion"/>
  </si>
  <si>
    <t>中</t>
    <phoneticPr fontId="2" type="noConversion"/>
  </si>
  <si>
    <t>鳳鳴國小資訊及資通系統資產清冊</t>
    <phoneticPr fontId="2" type="noConversion"/>
  </si>
  <si>
    <t>鳳鳴國小資訊及資通系統風險評估表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</si>
</sst>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2"/>
      <color theme="1"/>
      <name val="新細明體"/>
      <family val="2"/>
      <charset val="136"/>
      <scheme val="minor"/>
    </font>
    <font>
      <sz val="12"/>
      <color rgb="FF000000"/>
      <name val="標楷體"/>
      <family val="4"/>
      <charset val="136"/>
    </font>
    <font>
      <sz val="9"/>
      <name val="新細明體"/>
      <family val="2"/>
      <charset val="136"/>
      <scheme val="minor"/>
    </font>
    <font>
      <sz val="14"/>
      <color rgb="FF000000"/>
      <name val="標楷體"/>
      <family val="4"/>
      <charset val="136"/>
    </font>
    <font>
      <sz val="14"/>
      <color theme="1"/>
      <name val="標楷體"/>
      <family val="4"/>
      <charset val="136"/>
    </font>
    <font>
      <sz val="12"/>
      <color theme="1"/>
      <name val="標楷體"/>
      <family val="4"/>
      <charset val="136"/>
    </font>
    <font>
      <sz val="26"/>
      <color theme="1"/>
      <name val="標楷體"/>
      <family val="4"/>
      <charset val="136"/>
    </font>
    <font>
      <sz val="10"/>
      <color rgb="FF000000"/>
      <name val="標楷體"/>
      <family val="4"/>
      <charset val="136"/>
    </font>
    <font>
      <sz val="9"/>
      <color rgb="FF000000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20"/>
      <color theme="1"/>
      <name val="標楷體"/>
      <family val="4"/>
      <charset val="136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5" fillId="0" borderId="0" xfId="0" applyFont="1">
      <alignment vertical="center"/>
    </xf>
    <xf numFmtId="0" fontId="5" fillId="0" borderId="0" xfId="0" applyFont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wrapText="1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9" fillId="0" borderId="7" xfId="0" applyFont="1" applyFill="1" applyBorder="1" applyAlignment="1">
      <alignment horizontal="left" vertical="center" wrapText="1"/>
    </xf>
    <xf numFmtId="0" fontId="9" fillId="0" borderId="8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5" fillId="0" borderId="1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1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Border="1" applyAlignment="1">
      <alignment horizontal="center" vertical="center"/>
    </xf>
    <xf numFmtId="0" fontId="5" fillId="0" borderId="6" xfId="0" applyFont="1" applyFill="1" applyBorder="1" applyAlignment="1">
      <alignment horizontal="right"/>
    </xf>
    <xf numFmtId="0" fontId="10" fillId="0" borderId="10" xfId="0" applyFont="1" applyBorder="1" applyAlignment="1">
      <alignment horizontal="center" vertical="center"/>
    </xf>
  </cellXfs>
  <cellStyles count="1">
    <cellStyle name="一般" xfId="0" builtinId="0"/>
  </cellStyles>
  <dxfs count="5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標楷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標楷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標楷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標楷體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標楷體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id="2" name="表格1_3" displayName="表格1_3" ref="A1:C7" totalsRowShown="0" headerRowDxfId="4" dataDxfId="3">
  <autoFilter ref="A1:C7"/>
  <tableColumns count="3">
    <tableColumn id="1" name="資產類別" dataDxfId="2"/>
    <tableColumn id="3" name="防護需求等級" dataDxfId="1"/>
    <tableColumn id="2" name="核心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1"/>
  <sheetViews>
    <sheetView workbookViewId="0">
      <selection activeCell="F3" sqref="F3"/>
    </sheetView>
  </sheetViews>
  <sheetFormatPr defaultRowHeight="16.2" x14ac:dyDescent="0.3"/>
  <cols>
    <col min="1" max="1" width="9" style="40"/>
    <col min="2" max="2" width="25" style="16" bestFit="1" customWidth="1"/>
    <col min="6" max="6" width="13" customWidth="1"/>
    <col min="8" max="8" width="39.33203125" bestFit="1" customWidth="1"/>
    <col min="9" max="9" width="36" customWidth="1"/>
  </cols>
  <sheetData>
    <row r="2" spans="1:9" x14ac:dyDescent="0.3">
      <c r="A2" s="40">
        <v>1</v>
      </c>
      <c r="B2" s="16" t="s">
        <v>41</v>
      </c>
      <c r="C2" s="16"/>
      <c r="D2" s="16"/>
      <c r="E2" s="16"/>
      <c r="F2" s="16"/>
    </row>
    <row r="3" spans="1:9" ht="32.4" x14ac:dyDescent="0.3">
      <c r="C3" s="12" t="s">
        <v>2</v>
      </c>
      <c r="D3" s="12" t="s">
        <v>5</v>
      </c>
      <c r="E3" s="22" t="s">
        <v>6</v>
      </c>
      <c r="F3" s="26" t="s">
        <v>42</v>
      </c>
      <c r="H3" s="33" t="s">
        <v>54</v>
      </c>
    </row>
    <row r="4" spans="1:9" x14ac:dyDescent="0.3">
      <c r="C4" s="25"/>
      <c r="D4" s="25"/>
      <c r="E4" s="25"/>
      <c r="F4" s="32"/>
      <c r="H4" s="33"/>
    </row>
    <row r="5" spans="1:9" ht="48.6" x14ac:dyDescent="0.3">
      <c r="C5" s="7" t="s">
        <v>22</v>
      </c>
      <c r="D5" s="7" t="s">
        <v>20</v>
      </c>
      <c r="E5" s="7" t="s">
        <v>26</v>
      </c>
      <c r="F5" s="7" t="s">
        <v>21</v>
      </c>
      <c r="G5" s="7" t="s">
        <v>4</v>
      </c>
      <c r="H5" s="7" t="s">
        <v>7</v>
      </c>
      <c r="I5" s="27" t="s">
        <v>55</v>
      </c>
    </row>
    <row r="6" spans="1:9" x14ac:dyDescent="0.3">
      <c r="C6" s="24"/>
      <c r="D6" s="24"/>
      <c r="E6" s="24"/>
      <c r="F6" s="32"/>
    </row>
    <row r="7" spans="1:9" x14ac:dyDescent="0.3">
      <c r="C7" s="24"/>
      <c r="D7" s="24"/>
      <c r="E7" s="24"/>
      <c r="F7" s="32"/>
    </row>
    <row r="8" spans="1:9" x14ac:dyDescent="0.3">
      <c r="A8" s="40">
        <v>2</v>
      </c>
      <c r="B8" s="16" t="s">
        <v>43</v>
      </c>
    </row>
    <row r="9" spans="1:9" ht="64.8" x14ac:dyDescent="0.3">
      <c r="C9" s="37" t="s">
        <v>1</v>
      </c>
      <c r="D9" s="37" t="s">
        <v>2</v>
      </c>
      <c r="E9" s="38" t="s">
        <v>22</v>
      </c>
      <c r="F9" s="26" t="s">
        <v>44</v>
      </c>
    </row>
    <row r="10" spans="1:9" x14ac:dyDescent="0.3">
      <c r="C10" s="25"/>
      <c r="D10" s="25"/>
      <c r="E10" s="25"/>
      <c r="F10" s="21"/>
    </row>
    <row r="11" spans="1:9" ht="48.6" x14ac:dyDescent="0.3">
      <c r="C11" s="23" t="s">
        <v>34</v>
      </c>
      <c r="D11" s="23" t="s">
        <v>35</v>
      </c>
      <c r="E11" s="23" t="s">
        <v>36</v>
      </c>
      <c r="F11" s="12" t="s">
        <v>38</v>
      </c>
      <c r="G11" s="22" t="s">
        <v>39</v>
      </c>
      <c r="H11" s="29" t="s">
        <v>51</v>
      </c>
    </row>
    <row r="12" spans="1:9" x14ac:dyDescent="0.3">
      <c r="C12" s="24"/>
      <c r="D12" s="24"/>
      <c r="E12" s="24"/>
      <c r="F12" s="25"/>
      <c r="G12" s="25"/>
      <c r="H12" s="28"/>
    </row>
    <row r="13" spans="1:9" ht="60" x14ac:dyDescent="0.3">
      <c r="F13" s="39" t="s">
        <v>37</v>
      </c>
      <c r="G13" s="39" t="s">
        <v>40</v>
      </c>
      <c r="H13" s="29" t="s">
        <v>52</v>
      </c>
    </row>
    <row r="14" spans="1:9" x14ac:dyDescent="0.3">
      <c r="C14" s="16" t="s">
        <v>86</v>
      </c>
      <c r="H14" s="28"/>
    </row>
    <row r="15" spans="1:9" x14ac:dyDescent="0.3">
      <c r="H15" s="28"/>
    </row>
    <row r="16" spans="1:9" x14ac:dyDescent="0.3">
      <c r="H16" s="28"/>
    </row>
    <row r="17" spans="1:8" x14ac:dyDescent="0.3">
      <c r="H17" s="28"/>
    </row>
    <row r="18" spans="1:8" x14ac:dyDescent="0.3">
      <c r="H18" s="28"/>
    </row>
    <row r="19" spans="1:8" x14ac:dyDescent="0.3">
      <c r="H19" s="28"/>
    </row>
    <row r="20" spans="1:8" x14ac:dyDescent="0.3">
      <c r="A20" s="40">
        <v>3</v>
      </c>
      <c r="B20" s="16" t="s">
        <v>81</v>
      </c>
      <c r="E20" s="16"/>
    </row>
    <row r="21" spans="1:8" ht="30" customHeight="1" x14ac:dyDescent="0.3">
      <c r="D21" s="8" t="s">
        <v>31</v>
      </c>
      <c r="E21" s="31" t="s">
        <v>46</v>
      </c>
      <c r="F21" s="31"/>
      <c r="G21" s="31" t="s">
        <v>45</v>
      </c>
      <c r="H21" s="30" t="s">
        <v>53</v>
      </c>
    </row>
  </sheetData>
  <phoneticPr fontId="2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00"/>
  <sheetViews>
    <sheetView workbookViewId="0">
      <selection sqref="A1:L1"/>
    </sheetView>
  </sheetViews>
  <sheetFormatPr defaultRowHeight="16.2" x14ac:dyDescent="0.3"/>
  <cols>
    <col min="1" max="1" width="11.21875" customWidth="1"/>
    <col min="2" max="2" width="15.6640625" style="19" customWidth="1"/>
    <col min="3" max="3" width="14.77734375" customWidth="1"/>
    <col min="4" max="4" width="12.6640625" customWidth="1"/>
    <col min="5" max="7" width="10.6640625" customWidth="1"/>
    <col min="8" max="8" width="6.44140625" customWidth="1"/>
    <col min="9" max="9" width="15.6640625" customWidth="1"/>
    <col min="12" max="12" width="11.21875" customWidth="1"/>
    <col min="15" max="15" width="17.44140625" bestFit="1" customWidth="1"/>
    <col min="16" max="16" width="20.21875" bestFit="1" customWidth="1"/>
  </cols>
  <sheetData>
    <row r="1" spans="1:17" ht="33" customHeight="1" x14ac:dyDescent="0.3">
      <c r="A1" s="42" t="s">
        <v>101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</row>
    <row r="2" spans="1:17" ht="20.100000000000001" customHeight="1" x14ac:dyDescent="0.3">
      <c r="A2" s="4" t="s">
        <v>23</v>
      </c>
      <c r="B2" s="17"/>
      <c r="C2" s="3"/>
      <c r="D2" s="3"/>
      <c r="E2" s="3"/>
      <c r="F2" s="3"/>
      <c r="G2" s="3"/>
      <c r="H2" s="3"/>
      <c r="I2" s="3"/>
      <c r="J2" s="3"/>
      <c r="K2" s="3"/>
      <c r="L2" s="3"/>
    </row>
    <row r="3" spans="1:17" ht="20.100000000000001" customHeight="1" x14ac:dyDescent="0.3">
      <c r="A3" s="4" t="s">
        <v>24</v>
      </c>
      <c r="B3" s="3" t="s">
        <v>25</v>
      </c>
      <c r="C3" s="3"/>
      <c r="D3" s="3"/>
      <c r="E3" s="3"/>
      <c r="F3" s="3"/>
      <c r="G3" s="3"/>
      <c r="H3" s="3"/>
      <c r="I3" s="3"/>
      <c r="J3" s="3"/>
      <c r="K3" s="3"/>
      <c r="L3" s="3"/>
    </row>
    <row r="4" spans="1:17" ht="42.75" customHeight="1" x14ac:dyDescent="0.3">
      <c r="A4" s="7" t="s">
        <v>0</v>
      </c>
      <c r="B4" s="7" t="s">
        <v>1</v>
      </c>
      <c r="C4" s="7" t="s">
        <v>2</v>
      </c>
      <c r="D4" s="12" t="s">
        <v>22</v>
      </c>
      <c r="E4" s="12" t="s">
        <v>20</v>
      </c>
      <c r="F4" s="12" t="s">
        <v>26</v>
      </c>
      <c r="G4" s="12" t="s">
        <v>21</v>
      </c>
      <c r="H4" s="7" t="s">
        <v>3</v>
      </c>
      <c r="I4" s="7" t="s">
        <v>4</v>
      </c>
      <c r="J4" s="7" t="s">
        <v>5</v>
      </c>
      <c r="K4" s="7" t="s">
        <v>6</v>
      </c>
      <c r="L4" s="7" t="s">
        <v>7</v>
      </c>
    </row>
    <row r="5" spans="1:17" ht="69.900000000000006" customHeight="1" x14ac:dyDescent="0.3">
      <c r="A5" s="5">
        <v>1</v>
      </c>
      <c r="B5" s="20" t="s">
        <v>47</v>
      </c>
      <c r="C5" s="6" t="s">
        <v>9</v>
      </c>
      <c r="D5" s="8" t="s">
        <v>49</v>
      </c>
      <c r="E5" s="9"/>
      <c r="F5" s="7"/>
      <c r="G5" s="7"/>
      <c r="H5" s="10">
        <v>1</v>
      </c>
      <c r="I5" s="5"/>
      <c r="J5" s="5" t="s">
        <v>19</v>
      </c>
      <c r="K5" s="5" t="s">
        <v>13</v>
      </c>
      <c r="L5" s="5"/>
    </row>
    <row r="6" spans="1:17" ht="69.900000000000006" customHeight="1" x14ac:dyDescent="0.3">
      <c r="A6" s="5">
        <f>A5+1</f>
        <v>2</v>
      </c>
      <c r="B6" s="20" t="s">
        <v>74</v>
      </c>
      <c r="C6" s="6" t="s">
        <v>9</v>
      </c>
      <c r="D6" s="5" t="s">
        <v>50</v>
      </c>
      <c r="E6" s="5"/>
      <c r="F6" s="11"/>
      <c r="G6" s="11"/>
      <c r="H6" s="10">
        <v>1</v>
      </c>
      <c r="I6" s="5"/>
      <c r="J6" s="5" t="s">
        <v>19</v>
      </c>
      <c r="K6" s="5" t="s">
        <v>13</v>
      </c>
      <c r="L6" s="5"/>
    </row>
    <row r="7" spans="1:17" ht="69.900000000000006" customHeight="1" x14ac:dyDescent="0.3">
      <c r="A7" s="5">
        <f t="shared" ref="A7:A9" si="0">A6+1</f>
        <v>3</v>
      </c>
      <c r="B7" s="20" t="s">
        <v>73</v>
      </c>
      <c r="C7" s="6" t="s">
        <v>9</v>
      </c>
      <c r="D7" s="5"/>
      <c r="E7" s="5"/>
      <c r="F7" s="5"/>
      <c r="G7" s="5"/>
      <c r="H7" s="10">
        <v>1</v>
      </c>
      <c r="I7" s="5"/>
      <c r="J7" s="5" t="s">
        <v>19</v>
      </c>
      <c r="K7" s="5" t="s">
        <v>13</v>
      </c>
      <c r="L7" s="5"/>
    </row>
    <row r="8" spans="1:17" ht="69.900000000000006" customHeight="1" x14ac:dyDescent="0.3">
      <c r="A8" s="5">
        <f t="shared" si="0"/>
        <v>4</v>
      </c>
      <c r="B8" s="20" t="s">
        <v>48</v>
      </c>
      <c r="C8" s="6" t="s">
        <v>9</v>
      </c>
      <c r="D8" s="5"/>
      <c r="E8" s="5"/>
      <c r="F8" s="5"/>
      <c r="G8" s="5"/>
      <c r="H8" s="10">
        <v>1</v>
      </c>
      <c r="I8" s="5"/>
      <c r="J8" s="5" t="s">
        <v>19</v>
      </c>
      <c r="K8" s="5" t="s">
        <v>13</v>
      </c>
      <c r="L8" s="5"/>
    </row>
    <row r="9" spans="1:17" ht="69.900000000000006" customHeight="1" x14ac:dyDescent="0.3">
      <c r="A9" s="5">
        <f t="shared" si="0"/>
        <v>5</v>
      </c>
      <c r="B9" s="34" t="s">
        <v>75</v>
      </c>
      <c r="C9" s="6" t="s">
        <v>9</v>
      </c>
      <c r="D9" s="5"/>
      <c r="E9" s="5"/>
      <c r="F9" s="5"/>
      <c r="G9" s="5"/>
      <c r="H9" s="10">
        <v>1</v>
      </c>
      <c r="I9" s="5"/>
      <c r="J9" s="5" t="s">
        <v>19</v>
      </c>
      <c r="K9" s="5" t="s">
        <v>13</v>
      </c>
      <c r="L9" s="5"/>
    </row>
    <row r="10" spans="1:17" ht="40.5" customHeight="1" x14ac:dyDescent="0.3">
      <c r="A10" s="13"/>
      <c r="B10" s="18" t="s">
        <v>33</v>
      </c>
      <c r="C10" s="14"/>
      <c r="D10" s="43" t="s">
        <v>46</v>
      </c>
      <c r="E10" s="43"/>
      <c r="F10" s="13"/>
      <c r="G10" s="13"/>
      <c r="H10" s="43" t="s">
        <v>45</v>
      </c>
      <c r="I10" s="43"/>
      <c r="J10" s="13"/>
      <c r="K10" s="13"/>
      <c r="L10" s="13"/>
    </row>
    <row r="11" spans="1:17" ht="34.5" customHeight="1" x14ac:dyDescent="0.3">
      <c r="A11" s="42" t="str">
        <f>A1</f>
        <v>鳳鳴國小資訊及資通系統資產清冊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</row>
    <row r="12" spans="1:17" ht="20.100000000000001" customHeight="1" x14ac:dyDescent="0.3">
      <c r="A12" s="4" t="s">
        <v>29</v>
      </c>
      <c r="B12" s="17"/>
      <c r="C12" s="3"/>
      <c r="D12" s="3"/>
      <c r="E12" s="3"/>
      <c r="F12" s="3"/>
      <c r="G12" s="3"/>
      <c r="H12" s="3"/>
      <c r="I12" s="3"/>
      <c r="J12" s="3"/>
      <c r="K12" s="3"/>
      <c r="L12" s="3"/>
    </row>
    <row r="13" spans="1:17" ht="20.100000000000001" customHeight="1" x14ac:dyDescent="0.3">
      <c r="A13" s="4" t="s">
        <v>24</v>
      </c>
      <c r="B13" s="3" t="str">
        <f>B3</f>
        <v>108年 00月 00日</v>
      </c>
      <c r="C13" s="3"/>
      <c r="D13" s="3"/>
      <c r="E13" s="3"/>
      <c r="F13" s="3"/>
      <c r="G13" s="3"/>
      <c r="H13" s="3"/>
      <c r="I13" s="3"/>
      <c r="J13" s="3"/>
      <c r="K13" s="3"/>
      <c r="L13" s="3"/>
    </row>
    <row r="14" spans="1:17" ht="42.75" customHeight="1" x14ac:dyDescent="0.3">
      <c r="A14" s="7" t="s">
        <v>0</v>
      </c>
      <c r="B14" s="7" t="s">
        <v>1</v>
      </c>
      <c r="C14" s="7" t="s">
        <v>2</v>
      </c>
      <c r="D14" s="12" t="s">
        <v>32</v>
      </c>
      <c r="E14" s="12" t="s">
        <v>20</v>
      </c>
      <c r="F14" s="12" t="s">
        <v>26</v>
      </c>
      <c r="G14" s="12" t="s">
        <v>21</v>
      </c>
      <c r="H14" s="7" t="s">
        <v>3</v>
      </c>
      <c r="I14" s="7" t="s">
        <v>4</v>
      </c>
      <c r="J14" s="7" t="s">
        <v>5</v>
      </c>
      <c r="K14" s="7" t="s">
        <v>6</v>
      </c>
      <c r="L14" s="7" t="s">
        <v>7</v>
      </c>
      <c r="O14" s="1"/>
      <c r="P14" s="1"/>
      <c r="Q14" s="1"/>
    </row>
    <row r="15" spans="1:17" ht="69.900000000000006" customHeight="1" x14ac:dyDescent="0.3">
      <c r="A15" s="5">
        <f>A9+1</f>
        <v>6</v>
      </c>
      <c r="B15" s="8" t="s">
        <v>76</v>
      </c>
      <c r="C15" s="6" t="s">
        <v>9</v>
      </c>
      <c r="D15" s="8"/>
      <c r="E15" s="9"/>
      <c r="F15" s="7"/>
      <c r="G15" s="7"/>
      <c r="H15" s="10"/>
      <c r="I15" s="5"/>
      <c r="J15" s="5" t="s">
        <v>19</v>
      </c>
      <c r="K15" s="5" t="s">
        <v>13</v>
      </c>
      <c r="L15" s="5"/>
    </row>
    <row r="16" spans="1:17" ht="69.900000000000006" customHeight="1" x14ac:dyDescent="0.3">
      <c r="A16" s="5">
        <f>A15+1</f>
        <v>7</v>
      </c>
      <c r="B16" s="8" t="s">
        <v>77</v>
      </c>
      <c r="C16" s="6" t="s">
        <v>9</v>
      </c>
      <c r="D16" s="5"/>
      <c r="E16" s="5"/>
      <c r="F16" s="11"/>
      <c r="G16" s="11"/>
      <c r="H16" s="5"/>
      <c r="I16" s="5"/>
      <c r="J16" s="5" t="s">
        <v>19</v>
      </c>
      <c r="K16" s="5" t="s">
        <v>13</v>
      </c>
      <c r="L16" s="5"/>
    </row>
    <row r="17" spans="1:17" ht="69.900000000000006" customHeight="1" x14ac:dyDescent="0.3">
      <c r="A17" s="5">
        <f t="shared" ref="A17:A19" si="1">A16+1</f>
        <v>8</v>
      </c>
      <c r="B17" s="8" t="s">
        <v>78</v>
      </c>
      <c r="C17" s="6" t="s">
        <v>9</v>
      </c>
      <c r="D17" s="5"/>
      <c r="E17" s="5"/>
      <c r="F17" s="5"/>
      <c r="G17" s="5"/>
      <c r="H17" s="5"/>
      <c r="I17" s="5"/>
      <c r="J17" s="5" t="s">
        <v>19</v>
      </c>
      <c r="K17" s="5" t="s">
        <v>13</v>
      </c>
      <c r="L17" s="5"/>
    </row>
    <row r="18" spans="1:17" ht="69.900000000000006" customHeight="1" x14ac:dyDescent="0.3">
      <c r="A18" s="5">
        <f t="shared" si="1"/>
        <v>9</v>
      </c>
      <c r="B18" s="8" t="s">
        <v>79</v>
      </c>
      <c r="C18" s="6" t="s">
        <v>9</v>
      </c>
      <c r="D18" s="5"/>
      <c r="E18" s="5"/>
      <c r="F18" s="5"/>
      <c r="G18" s="5"/>
      <c r="H18" s="5"/>
      <c r="I18" s="5"/>
      <c r="J18" s="5" t="s">
        <v>19</v>
      </c>
      <c r="K18" s="5" t="s">
        <v>13</v>
      </c>
      <c r="L18" s="5"/>
    </row>
    <row r="19" spans="1:17" ht="69.900000000000006" customHeight="1" x14ac:dyDescent="0.3">
      <c r="A19" s="5">
        <f t="shared" si="1"/>
        <v>10</v>
      </c>
      <c r="B19" s="8"/>
      <c r="C19" s="6"/>
      <c r="D19" s="5"/>
      <c r="E19" s="5"/>
      <c r="F19" s="5"/>
      <c r="G19" s="5"/>
      <c r="H19" s="5"/>
      <c r="I19" s="5"/>
      <c r="J19" s="5" t="s">
        <v>19</v>
      </c>
      <c r="K19" s="5" t="s">
        <v>13</v>
      </c>
      <c r="L19" s="5"/>
    </row>
    <row r="20" spans="1:17" ht="40.5" customHeight="1" x14ac:dyDescent="0.3">
      <c r="A20" s="13"/>
      <c r="B20" s="18" t="str">
        <f>B10</f>
        <v>承辦人</v>
      </c>
      <c r="C20" s="14"/>
      <c r="D20" s="43" t="str">
        <f>D10</f>
        <v>ＯＯ主任／組長</v>
      </c>
      <c r="E20" s="43"/>
      <c r="F20" s="13"/>
      <c r="G20" s="13"/>
      <c r="H20" s="43" t="str">
        <f>H10</f>
        <v>校長</v>
      </c>
      <c r="I20" s="43"/>
      <c r="J20" s="13"/>
      <c r="K20" s="13"/>
      <c r="L20" s="13"/>
    </row>
    <row r="21" spans="1:17" ht="34.5" customHeight="1" x14ac:dyDescent="0.3">
      <c r="A21" s="42" t="str">
        <f>A1</f>
        <v>鳳鳴國小資訊及資通系統資產清冊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</row>
    <row r="22" spans="1:17" ht="20.100000000000001" customHeight="1" x14ac:dyDescent="0.3">
      <c r="A22" s="4" t="s">
        <v>29</v>
      </c>
      <c r="B22" s="17"/>
      <c r="C22" s="3"/>
      <c r="D22" s="3"/>
      <c r="E22" s="3"/>
      <c r="F22" s="3"/>
      <c r="G22" s="3"/>
      <c r="H22" s="3"/>
      <c r="I22" s="3"/>
      <c r="J22" s="3"/>
      <c r="K22" s="3"/>
      <c r="L22" s="3"/>
    </row>
    <row r="23" spans="1:17" ht="20.100000000000001" customHeight="1" x14ac:dyDescent="0.3">
      <c r="A23" s="4" t="s">
        <v>24</v>
      </c>
      <c r="B23" s="3" t="str">
        <f>B3</f>
        <v>108年 00月 00日</v>
      </c>
      <c r="C23" s="3"/>
      <c r="D23" s="3"/>
      <c r="E23" s="3"/>
      <c r="F23" s="3"/>
      <c r="G23" s="3"/>
      <c r="H23" s="3"/>
      <c r="I23" s="3"/>
      <c r="J23" s="3"/>
      <c r="K23" s="3"/>
      <c r="L23" s="3"/>
    </row>
    <row r="24" spans="1:17" ht="42.75" customHeight="1" x14ac:dyDescent="0.3">
      <c r="A24" s="7" t="s">
        <v>0</v>
      </c>
      <c r="B24" s="7" t="s">
        <v>1</v>
      </c>
      <c r="C24" s="7" t="s">
        <v>2</v>
      </c>
      <c r="D24" s="12" t="s">
        <v>22</v>
      </c>
      <c r="E24" s="12" t="s">
        <v>20</v>
      </c>
      <c r="F24" s="12" t="s">
        <v>26</v>
      </c>
      <c r="G24" s="12" t="s">
        <v>21</v>
      </c>
      <c r="H24" s="7" t="s">
        <v>3</v>
      </c>
      <c r="I24" s="7" t="s">
        <v>4</v>
      </c>
      <c r="J24" s="7" t="s">
        <v>5</v>
      </c>
      <c r="K24" s="7" t="s">
        <v>6</v>
      </c>
      <c r="L24" s="7" t="s">
        <v>7</v>
      </c>
      <c r="O24" s="1"/>
      <c r="P24" s="1"/>
      <c r="Q24" s="1"/>
    </row>
    <row r="25" spans="1:17" ht="69.900000000000006" customHeight="1" x14ac:dyDescent="0.3">
      <c r="A25" s="5">
        <f>A19+1</f>
        <v>11</v>
      </c>
      <c r="B25" s="8"/>
      <c r="C25" s="6"/>
      <c r="D25" s="8"/>
      <c r="E25" s="9"/>
      <c r="F25" s="7"/>
      <c r="G25" s="7"/>
      <c r="H25" s="10">
        <v>1</v>
      </c>
      <c r="I25" s="5"/>
      <c r="J25" s="5" t="s">
        <v>19</v>
      </c>
      <c r="K25" s="5" t="s">
        <v>13</v>
      </c>
      <c r="L25" s="5"/>
    </row>
    <row r="26" spans="1:17" ht="69.900000000000006" customHeight="1" x14ac:dyDescent="0.3">
      <c r="A26" s="5">
        <f>A25+1</f>
        <v>12</v>
      </c>
      <c r="B26" s="8"/>
      <c r="C26" s="6"/>
      <c r="D26" s="5"/>
      <c r="E26" s="5"/>
      <c r="F26" s="11"/>
      <c r="G26" s="11"/>
      <c r="H26" s="10">
        <v>1</v>
      </c>
      <c r="I26" s="5"/>
      <c r="J26" s="5" t="s">
        <v>19</v>
      </c>
      <c r="K26" s="5" t="s">
        <v>13</v>
      </c>
      <c r="L26" s="5"/>
    </row>
    <row r="27" spans="1:17" ht="69.900000000000006" customHeight="1" x14ac:dyDescent="0.3">
      <c r="A27" s="5">
        <f t="shared" ref="A27:A29" si="2">A26+1</f>
        <v>13</v>
      </c>
      <c r="B27" s="8"/>
      <c r="C27" s="6"/>
      <c r="D27" s="5"/>
      <c r="E27" s="5"/>
      <c r="F27" s="5"/>
      <c r="G27" s="5"/>
      <c r="H27" s="10">
        <v>1</v>
      </c>
      <c r="I27" s="5"/>
      <c r="J27" s="5" t="s">
        <v>19</v>
      </c>
      <c r="K27" s="5" t="s">
        <v>13</v>
      </c>
      <c r="L27" s="5"/>
    </row>
    <row r="28" spans="1:17" ht="69.900000000000006" customHeight="1" x14ac:dyDescent="0.3">
      <c r="A28" s="5">
        <f t="shared" si="2"/>
        <v>14</v>
      </c>
      <c r="B28" s="8"/>
      <c r="C28" s="6"/>
      <c r="D28" s="5"/>
      <c r="E28" s="5"/>
      <c r="F28" s="5"/>
      <c r="G28" s="5"/>
      <c r="H28" s="10">
        <v>1</v>
      </c>
      <c r="I28" s="5"/>
      <c r="J28" s="5" t="s">
        <v>19</v>
      </c>
      <c r="K28" s="5" t="s">
        <v>13</v>
      </c>
      <c r="L28" s="5"/>
    </row>
    <row r="29" spans="1:17" ht="69.900000000000006" customHeight="1" x14ac:dyDescent="0.3">
      <c r="A29" s="5">
        <f t="shared" si="2"/>
        <v>15</v>
      </c>
      <c r="B29" s="8"/>
      <c r="C29" s="6"/>
      <c r="D29" s="5"/>
      <c r="E29" s="5"/>
      <c r="F29" s="5"/>
      <c r="G29" s="5"/>
      <c r="H29" s="10">
        <v>1</v>
      </c>
      <c r="I29" s="5"/>
      <c r="J29" s="5" t="s">
        <v>19</v>
      </c>
      <c r="K29" s="5" t="s">
        <v>13</v>
      </c>
      <c r="L29" s="5"/>
    </row>
    <row r="30" spans="1:17" ht="40.5" customHeight="1" x14ac:dyDescent="0.3">
      <c r="A30" s="13"/>
      <c r="B30" s="18" t="str">
        <f>B10</f>
        <v>承辦人</v>
      </c>
      <c r="C30" s="14"/>
      <c r="D30" s="43" t="str">
        <f>D10</f>
        <v>ＯＯ主任／組長</v>
      </c>
      <c r="E30" s="43"/>
      <c r="F30" s="13"/>
      <c r="G30" s="13"/>
      <c r="H30" s="43" t="str">
        <f>H10</f>
        <v>校長</v>
      </c>
      <c r="I30" s="43"/>
      <c r="J30" s="13"/>
      <c r="K30" s="13"/>
      <c r="L30" s="13"/>
    </row>
    <row r="31" spans="1:17" ht="34.5" customHeight="1" x14ac:dyDescent="0.3">
      <c r="A31" s="42" t="str">
        <f>A1</f>
        <v>鳳鳴國小資訊及資通系統資產清冊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</row>
    <row r="32" spans="1:17" ht="20.100000000000001" customHeight="1" x14ac:dyDescent="0.3">
      <c r="A32" s="4" t="s">
        <v>29</v>
      </c>
      <c r="B32" s="17"/>
      <c r="C32" s="3"/>
      <c r="D32" s="3"/>
      <c r="E32" s="3"/>
      <c r="F32" s="3"/>
      <c r="G32" s="3"/>
      <c r="H32" s="3"/>
      <c r="I32" s="3"/>
      <c r="J32" s="3"/>
      <c r="K32" s="3"/>
      <c r="L32" s="3"/>
    </row>
    <row r="33" spans="1:17" ht="20.100000000000001" customHeight="1" x14ac:dyDescent="0.3">
      <c r="A33" s="4" t="s">
        <v>24</v>
      </c>
      <c r="B33" s="3" t="str">
        <f>B3</f>
        <v>108年 00月 00日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1:17" ht="42.75" customHeight="1" x14ac:dyDescent="0.3">
      <c r="A34" s="7" t="s">
        <v>0</v>
      </c>
      <c r="B34" s="7" t="s">
        <v>1</v>
      </c>
      <c r="C34" s="7" t="s">
        <v>2</v>
      </c>
      <c r="D34" s="12" t="s">
        <v>22</v>
      </c>
      <c r="E34" s="12" t="s">
        <v>20</v>
      </c>
      <c r="F34" s="12" t="s">
        <v>26</v>
      </c>
      <c r="G34" s="12" t="s">
        <v>21</v>
      </c>
      <c r="H34" s="7" t="s">
        <v>3</v>
      </c>
      <c r="I34" s="7" t="s">
        <v>4</v>
      </c>
      <c r="J34" s="7" t="s">
        <v>5</v>
      </c>
      <c r="K34" s="7" t="s">
        <v>6</v>
      </c>
      <c r="L34" s="7" t="s">
        <v>7</v>
      </c>
      <c r="O34" s="1"/>
      <c r="P34" s="1"/>
      <c r="Q34" s="1"/>
    </row>
    <row r="35" spans="1:17" ht="69.900000000000006" customHeight="1" x14ac:dyDescent="0.3">
      <c r="A35" s="5">
        <f>A29+1</f>
        <v>16</v>
      </c>
      <c r="B35" s="8"/>
      <c r="C35" s="6"/>
      <c r="D35" s="8"/>
      <c r="E35" s="9"/>
      <c r="F35" s="7"/>
      <c r="G35" s="7"/>
      <c r="H35" s="10">
        <v>1</v>
      </c>
      <c r="I35" s="5"/>
      <c r="J35" s="5" t="s">
        <v>19</v>
      </c>
      <c r="K35" s="5" t="s">
        <v>13</v>
      </c>
      <c r="L35" s="5"/>
    </row>
    <row r="36" spans="1:17" ht="69.900000000000006" customHeight="1" x14ac:dyDescent="0.3">
      <c r="A36" s="5">
        <f>A35+1</f>
        <v>17</v>
      </c>
      <c r="B36" s="8"/>
      <c r="C36" s="6"/>
      <c r="D36" s="5"/>
      <c r="E36" s="5"/>
      <c r="F36" s="11"/>
      <c r="G36" s="11"/>
      <c r="H36" s="10">
        <v>1</v>
      </c>
      <c r="I36" s="5"/>
      <c r="J36" s="5" t="s">
        <v>19</v>
      </c>
      <c r="K36" s="5" t="s">
        <v>13</v>
      </c>
      <c r="L36" s="5"/>
    </row>
    <row r="37" spans="1:17" ht="69.900000000000006" customHeight="1" x14ac:dyDescent="0.3">
      <c r="A37" s="5">
        <f t="shared" ref="A37:A39" si="3">A36+1</f>
        <v>18</v>
      </c>
      <c r="B37" s="8"/>
      <c r="C37" s="6"/>
      <c r="D37" s="5"/>
      <c r="E37" s="5"/>
      <c r="F37" s="5"/>
      <c r="G37" s="5"/>
      <c r="H37" s="10">
        <v>1</v>
      </c>
      <c r="I37" s="5"/>
      <c r="J37" s="5" t="s">
        <v>19</v>
      </c>
      <c r="K37" s="5" t="s">
        <v>13</v>
      </c>
      <c r="L37" s="5"/>
    </row>
    <row r="38" spans="1:17" ht="69.900000000000006" customHeight="1" x14ac:dyDescent="0.3">
      <c r="A38" s="5">
        <f t="shared" si="3"/>
        <v>19</v>
      </c>
      <c r="B38" s="8"/>
      <c r="C38" s="6"/>
      <c r="D38" s="5"/>
      <c r="E38" s="5"/>
      <c r="F38" s="5"/>
      <c r="G38" s="5"/>
      <c r="H38" s="10">
        <v>1</v>
      </c>
      <c r="I38" s="5"/>
      <c r="J38" s="5" t="s">
        <v>19</v>
      </c>
      <c r="K38" s="5" t="s">
        <v>13</v>
      </c>
      <c r="L38" s="5"/>
    </row>
    <row r="39" spans="1:17" ht="69.900000000000006" customHeight="1" x14ac:dyDescent="0.3">
      <c r="A39" s="5">
        <f t="shared" si="3"/>
        <v>20</v>
      </c>
      <c r="B39" s="8"/>
      <c r="C39" s="6"/>
      <c r="D39" s="5"/>
      <c r="E39" s="5"/>
      <c r="F39" s="5"/>
      <c r="G39" s="5"/>
      <c r="H39" s="10">
        <v>1</v>
      </c>
      <c r="I39" s="5"/>
      <c r="J39" s="5" t="s">
        <v>19</v>
      </c>
      <c r="K39" s="5" t="s">
        <v>13</v>
      </c>
      <c r="L39" s="5"/>
    </row>
    <row r="40" spans="1:17" ht="40.5" customHeight="1" x14ac:dyDescent="0.3">
      <c r="A40" s="13"/>
      <c r="B40" s="18" t="str">
        <f>B10</f>
        <v>承辦人</v>
      </c>
      <c r="C40" s="14"/>
      <c r="D40" s="43" t="str">
        <f>D10</f>
        <v>ＯＯ主任／組長</v>
      </c>
      <c r="E40" s="43"/>
      <c r="F40" s="13"/>
      <c r="G40" s="13"/>
      <c r="H40" s="43" t="str">
        <f>H10</f>
        <v>校長</v>
      </c>
      <c r="I40" s="43"/>
      <c r="J40" s="13"/>
      <c r="K40" s="13"/>
      <c r="L40" s="13"/>
    </row>
    <row r="41" spans="1:17" ht="36.6" x14ac:dyDescent="0.3">
      <c r="A41" s="42" t="str">
        <f>A1</f>
        <v>鳳鳴國小資訊及資通系統資產清冊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</row>
    <row r="42" spans="1:17" ht="20.100000000000001" customHeight="1" x14ac:dyDescent="0.3">
      <c r="A42" s="4" t="s">
        <v>29</v>
      </c>
      <c r="B42" s="17"/>
      <c r="C42" s="3"/>
      <c r="D42" s="3"/>
      <c r="E42" s="3"/>
      <c r="F42" s="3"/>
      <c r="G42" s="3"/>
      <c r="H42" s="3"/>
      <c r="I42" s="3"/>
      <c r="J42" s="3"/>
      <c r="K42" s="3"/>
      <c r="L42" s="3"/>
    </row>
    <row r="43" spans="1:17" ht="20.100000000000001" customHeight="1" x14ac:dyDescent="0.3">
      <c r="A43" s="4" t="s">
        <v>24</v>
      </c>
      <c r="B43" s="3" t="str">
        <f>B3</f>
        <v>108年 00月 00日</v>
      </c>
      <c r="C43" s="3"/>
      <c r="D43" s="3"/>
      <c r="E43" s="3"/>
      <c r="F43" s="3"/>
      <c r="G43" s="3"/>
      <c r="H43" s="3"/>
      <c r="I43" s="3"/>
      <c r="J43" s="3"/>
      <c r="K43" s="3"/>
      <c r="L43" s="3"/>
    </row>
    <row r="44" spans="1:17" ht="42.75" customHeight="1" x14ac:dyDescent="0.3">
      <c r="A44" s="7" t="s">
        <v>0</v>
      </c>
      <c r="B44" s="7" t="s">
        <v>1</v>
      </c>
      <c r="C44" s="7" t="s">
        <v>2</v>
      </c>
      <c r="D44" s="12" t="s">
        <v>22</v>
      </c>
      <c r="E44" s="12" t="s">
        <v>20</v>
      </c>
      <c r="F44" s="12" t="s">
        <v>26</v>
      </c>
      <c r="G44" s="12" t="s">
        <v>21</v>
      </c>
      <c r="H44" s="7" t="s">
        <v>3</v>
      </c>
      <c r="I44" s="7" t="s">
        <v>4</v>
      </c>
      <c r="J44" s="7" t="s">
        <v>5</v>
      </c>
      <c r="K44" s="7" t="s">
        <v>6</v>
      </c>
      <c r="L44" s="7" t="s">
        <v>7</v>
      </c>
      <c r="O44" s="1"/>
      <c r="P44" s="1"/>
      <c r="Q44" s="1"/>
    </row>
    <row r="45" spans="1:17" ht="69.900000000000006" customHeight="1" x14ac:dyDescent="0.3">
      <c r="A45" s="5">
        <f>A39+1</f>
        <v>21</v>
      </c>
      <c r="B45" s="8"/>
      <c r="C45" s="6"/>
      <c r="D45" s="8"/>
      <c r="E45" s="9"/>
      <c r="F45" s="7"/>
      <c r="G45" s="7"/>
      <c r="H45" s="10">
        <v>1</v>
      </c>
      <c r="I45" s="5"/>
      <c r="J45" s="5" t="s">
        <v>19</v>
      </c>
      <c r="K45" s="5" t="s">
        <v>13</v>
      </c>
      <c r="L45" s="5"/>
    </row>
    <row r="46" spans="1:17" ht="69.900000000000006" customHeight="1" x14ac:dyDescent="0.3">
      <c r="A46" s="5">
        <f>A45+1</f>
        <v>22</v>
      </c>
      <c r="B46" s="8"/>
      <c r="C46" s="6"/>
      <c r="D46" s="5"/>
      <c r="E46" s="5"/>
      <c r="F46" s="11"/>
      <c r="G46" s="11"/>
      <c r="H46" s="10">
        <v>1</v>
      </c>
      <c r="I46" s="5"/>
      <c r="J46" s="5" t="s">
        <v>19</v>
      </c>
      <c r="K46" s="5" t="s">
        <v>13</v>
      </c>
      <c r="L46" s="5"/>
    </row>
    <row r="47" spans="1:17" ht="69.900000000000006" customHeight="1" x14ac:dyDescent="0.3">
      <c r="A47" s="5">
        <f t="shared" ref="A47:A49" si="4">A46+1</f>
        <v>23</v>
      </c>
      <c r="B47" s="8"/>
      <c r="C47" s="6"/>
      <c r="D47" s="5"/>
      <c r="E47" s="5"/>
      <c r="F47" s="5"/>
      <c r="G47" s="5"/>
      <c r="H47" s="10">
        <v>1</v>
      </c>
      <c r="I47" s="5"/>
      <c r="J47" s="5" t="s">
        <v>19</v>
      </c>
      <c r="K47" s="5" t="s">
        <v>13</v>
      </c>
      <c r="L47" s="5"/>
    </row>
    <row r="48" spans="1:17" ht="69.900000000000006" customHeight="1" x14ac:dyDescent="0.3">
      <c r="A48" s="5">
        <f t="shared" si="4"/>
        <v>24</v>
      </c>
      <c r="B48" s="8"/>
      <c r="C48" s="6"/>
      <c r="D48" s="5"/>
      <c r="E48" s="5"/>
      <c r="F48" s="5"/>
      <c r="G48" s="5"/>
      <c r="H48" s="10">
        <v>1</v>
      </c>
      <c r="I48" s="5"/>
      <c r="J48" s="5" t="s">
        <v>19</v>
      </c>
      <c r="K48" s="5" t="s">
        <v>13</v>
      </c>
      <c r="L48" s="5"/>
    </row>
    <row r="49" spans="1:17" ht="69.900000000000006" customHeight="1" x14ac:dyDescent="0.3">
      <c r="A49" s="5">
        <f t="shared" si="4"/>
        <v>25</v>
      </c>
      <c r="B49" s="8"/>
      <c r="C49" s="6"/>
      <c r="D49" s="5"/>
      <c r="E49" s="5"/>
      <c r="F49" s="5"/>
      <c r="G49" s="5"/>
      <c r="H49" s="10">
        <v>1</v>
      </c>
      <c r="I49" s="5"/>
      <c r="J49" s="5" t="s">
        <v>19</v>
      </c>
      <c r="K49" s="5" t="s">
        <v>13</v>
      </c>
      <c r="L49" s="5"/>
    </row>
    <row r="50" spans="1:17" ht="40.5" customHeight="1" x14ac:dyDescent="0.3">
      <c r="A50" s="13"/>
      <c r="B50" s="18" t="str">
        <f>B10</f>
        <v>承辦人</v>
      </c>
      <c r="C50" s="14"/>
      <c r="D50" s="43" t="str">
        <f>D10</f>
        <v>ＯＯ主任／組長</v>
      </c>
      <c r="E50" s="43"/>
      <c r="F50" s="13"/>
      <c r="G50" s="13"/>
      <c r="H50" s="43" t="str">
        <f>H10</f>
        <v>校長</v>
      </c>
      <c r="I50" s="43"/>
      <c r="J50" s="13"/>
      <c r="K50" s="13"/>
      <c r="L50" s="13"/>
    </row>
    <row r="51" spans="1:17" ht="36.6" x14ac:dyDescent="0.3">
      <c r="A51" s="42" t="str">
        <f>A1</f>
        <v>鳳鳴國小資訊及資通系統資產清冊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</row>
    <row r="52" spans="1:17" ht="20.100000000000001" customHeight="1" x14ac:dyDescent="0.3">
      <c r="A52" s="4" t="s">
        <v>29</v>
      </c>
      <c r="B52" s="17"/>
      <c r="C52" s="3"/>
      <c r="D52" s="3"/>
      <c r="E52" s="3"/>
      <c r="F52" s="3"/>
      <c r="G52" s="3"/>
      <c r="H52" s="3"/>
      <c r="I52" s="3"/>
      <c r="J52" s="3"/>
      <c r="K52" s="3"/>
      <c r="L52" s="3"/>
    </row>
    <row r="53" spans="1:17" ht="20.100000000000001" customHeight="1" x14ac:dyDescent="0.3">
      <c r="A53" s="4" t="s">
        <v>24</v>
      </c>
      <c r="B53" s="3" t="str">
        <f>B3</f>
        <v>108年 00月 00日</v>
      </c>
      <c r="C53" s="3"/>
      <c r="D53" s="3"/>
      <c r="E53" s="3"/>
      <c r="F53" s="3"/>
      <c r="G53" s="3"/>
      <c r="H53" s="3"/>
      <c r="I53" s="3"/>
      <c r="J53" s="3"/>
      <c r="K53" s="3"/>
      <c r="L53" s="3"/>
    </row>
    <row r="54" spans="1:17" ht="42.75" customHeight="1" x14ac:dyDescent="0.3">
      <c r="A54" s="7" t="s">
        <v>0</v>
      </c>
      <c r="B54" s="7" t="s">
        <v>1</v>
      </c>
      <c r="C54" s="7" t="s">
        <v>2</v>
      </c>
      <c r="D54" s="12" t="s">
        <v>22</v>
      </c>
      <c r="E54" s="12" t="s">
        <v>20</v>
      </c>
      <c r="F54" s="12" t="s">
        <v>26</v>
      </c>
      <c r="G54" s="12" t="s">
        <v>21</v>
      </c>
      <c r="H54" s="7" t="s">
        <v>3</v>
      </c>
      <c r="I54" s="7" t="s">
        <v>4</v>
      </c>
      <c r="J54" s="7" t="s">
        <v>5</v>
      </c>
      <c r="K54" s="7" t="s">
        <v>6</v>
      </c>
      <c r="L54" s="7" t="s">
        <v>7</v>
      </c>
      <c r="O54" s="1"/>
      <c r="P54" s="1"/>
      <c r="Q54" s="1"/>
    </row>
    <row r="55" spans="1:17" ht="69.900000000000006" customHeight="1" x14ac:dyDescent="0.3">
      <c r="A55" s="5">
        <f>A49+1</f>
        <v>26</v>
      </c>
      <c r="B55" s="8"/>
      <c r="C55" s="6"/>
      <c r="D55" s="8"/>
      <c r="E55" s="9"/>
      <c r="F55" s="7"/>
      <c r="G55" s="7"/>
      <c r="H55" s="10">
        <v>1</v>
      </c>
      <c r="I55" s="5"/>
      <c r="J55" s="5" t="s">
        <v>19</v>
      </c>
      <c r="K55" s="5" t="s">
        <v>13</v>
      </c>
      <c r="L55" s="5"/>
    </row>
    <row r="56" spans="1:17" ht="69.900000000000006" customHeight="1" x14ac:dyDescent="0.3">
      <c r="A56" s="5">
        <f>A55+1</f>
        <v>27</v>
      </c>
      <c r="B56" s="8"/>
      <c r="C56" s="6"/>
      <c r="D56" s="5"/>
      <c r="E56" s="5"/>
      <c r="F56" s="11"/>
      <c r="G56" s="11"/>
      <c r="H56" s="10">
        <v>1</v>
      </c>
      <c r="I56" s="5"/>
      <c r="J56" s="5" t="s">
        <v>19</v>
      </c>
      <c r="K56" s="5" t="s">
        <v>13</v>
      </c>
      <c r="L56" s="5"/>
    </row>
    <row r="57" spans="1:17" ht="69.900000000000006" customHeight="1" x14ac:dyDescent="0.3">
      <c r="A57" s="5">
        <f t="shared" ref="A57:A59" si="5">A56+1</f>
        <v>28</v>
      </c>
      <c r="B57" s="8"/>
      <c r="C57" s="6"/>
      <c r="D57" s="5"/>
      <c r="E57" s="5"/>
      <c r="F57" s="5"/>
      <c r="G57" s="5"/>
      <c r="H57" s="10">
        <v>1</v>
      </c>
      <c r="I57" s="5"/>
      <c r="J57" s="5" t="s">
        <v>19</v>
      </c>
      <c r="K57" s="5" t="s">
        <v>13</v>
      </c>
      <c r="L57" s="5"/>
    </row>
    <row r="58" spans="1:17" ht="69.900000000000006" customHeight="1" x14ac:dyDescent="0.3">
      <c r="A58" s="5">
        <f t="shared" si="5"/>
        <v>29</v>
      </c>
      <c r="B58" s="8"/>
      <c r="C58" s="6"/>
      <c r="D58" s="5"/>
      <c r="E58" s="5"/>
      <c r="F58" s="5"/>
      <c r="G58" s="5"/>
      <c r="H58" s="10">
        <v>1</v>
      </c>
      <c r="I58" s="5"/>
      <c r="J58" s="5" t="s">
        <v>19</v>
      </c>
      <c r="K58" s="5" t="s">
        <v>13</v>
      </c>
      <c r="L58" s="5"/>
    </row>
    <row r="59" spans="1:17" ht="69.900000000000006" customHeight="1" x14ac:dyDescent="0.3">
      <c r="A59" s="5">
        <f t="shared" si="5"/>
        <v>30</v>
      </c>
      <c r="B59" s="8"/>
      <c r="C59" s="6"/>
      <c r="D59" s="5"/>
      <c r="E59" s="5"/>
      <c r="F59" s="5"/>
      <c r="G59" s="5"/>
      <c r="H59" s="10">
        <v>1</v>
      </c>
      <c r="I59" s="5"/>
      <c r="J59" s="5" t="s">
        <v>19</v>
      </c>
      <c r="K59" s="5" t="s">
        <v>13</v>
      </c>
      <c r="L59" s="5"/>
    </row>
    <row r="60" spans="1:17" ht="40.5" customHeight="1" x14ac:dyDescent="0.3">
      <c r="A60" s="13"/>
      <c r="B60" s="18" t="str">
        <f>B10</f>
        <v>承辦人</v>
      </c>
      <c r="C60" s="14"/>
      <c r="D60" s="43" t="str">
        <f>D10</f>
        <v>ＯＯ主任／組長</v>
      </c>
      <c r="E60" s="43"/>
      <c r="F60" s="13"/>
      <c r="G60" s="13"/>
      <c r="H60" s="43" t="str">
        <f>H10</f>
        <v>校長</v>
      </c>
      <c r="I60" s="43"/>
      <c r="J60" s="13"/>
      <c r="K60" s="13"/>
      <c r="L60" s="13"/>
    </row>
    <row r="61" spans="1:17" ht="36.6" x14ac:dyDescent="0.3">
      <c r="A61" s="42" t="str">
        <f>A1</f>
        <v>鳳鳴國小資訊及資通系統資產清冊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</row>
    <row r="62" spans="1:17" ht="20.100000000000001" customHeight="1" x14ac:dyDescent="0.3">
      <c r="A62" s="4" t="s">
        <v>29</v>
      </c>
      <c r="B62" s="17"/>
      <c r="C62" s="3"/>
      <c r="D62" s="3"/>
      <c r="E62" s="3"/>
      <c r="F62" s="3"/>
      <c r="G62" s="3"/>
      <c r="H62" s="3"/>
      <c r="I62" s="3"/>
      <c r="J62" s="3"/>
      <c r="K62" s="3"/>
      <c r="L62" s="3"/>
    </row>
    <row r="63" spans="1:17" ht="20.100000000000001" customHeight="1" x14ac:dyDescent="0.3">
      <c r="A63" s="4" t="s">
        <v>24</v>
      </c>
      <c r="B63" s="3" t="str">
        <f>B3</f>
        <v>108年 00月 00日</v>
      </c>
      <c r="C63" s="3"/>
      <c r="D63" s="3"/>
      <c r="E63" s="3"/>
      <c r="F63" s="3"/>
      <c r="G63" s="3"/>
      <c r="H63" s="3"/>
      <c r="I63" s="3"/>
      <c r="J63" s="3"/>
      <c r="K63" s="3"/>
      <c r="L63" s="3"/>
    </row>
    <row r="64" spans="1:17" ht="42.75" customHeight="1" x14ac:dyDescent="0.3">
      <c r="A64" s="7" t="s">
        <v>0</v>
      </c>
      <c r="B64" s="7" t="s">
        <v>1</v>
      </c>
      <c r="C64" s="7" t="s">
        <v>2</v>
      </c>
      <c r="D64" s="12" t="s">
        <v>22</v>
      </c>
      <c r="E64" s="12" t="s">
        <v>20</v>
      </c>
      <c r="F64" s="12" t="s">
        <v>26</v>
      </c>
      <c r="G64" s="12" t="s">
        <v>21</v>
      </c>
      <c r="H64" s="7" t="s">
        <v>3</v>
      </c>
      <c r="I64" s="7" t="s">
        <v>4</v>
      </c>
      <c r="J64" s="7" t="s">
        <v>5</v>
      </c>
      <c r="K64" s="7" t="s">
        <v>6</v>
      </c>
      <c r="L64" s="7" t="s">
        <v>7</v>
      </c>
      <c r="O64" s="1"/>
      <c r="P64" s="1"/>
      <c r="Q64" s="1"/>
    </row>
    <row r="65" spans="1:17" ht="69.900000000000006" customHeight="1" x14ac:dyDescent="0.3">
      <c r="A65" s="5">
        <f>A59+1</f>
        <v>31</v>
      </c>
      <c r="B65" s="8"/>
      <c r="C65" s="6"/>
      <c r="D65" s="8"/>
      <c r="E65" s="9"/>
      <c r="F65" s="7"/>
      <c r="G65" s="7"/>
      <c r="H65" s="10">
        <v>1</v>
      </c>
      <c r="I65" s="5"/>
      <c r="J65" s="5" t="s">
        <v>19</v>
      </c>
      <c r="K65" s="5" t="s">
        <v>13</v>
      </c>
      <c r="L65" s="5"/>
    </row>
    <row r="66" spans="1:17" ht="69.900000000000006" customHeight="1" x14ac:dyDescent="0.3">
      <c r="A66" s="5">
        <f>A65+1</f>
        <v>32</v>
      </c>
      <c r="B66" s="8"/>
      <c r="C66" s="6"/>
      <c r="D66" s="5"/>
      <c r="E66" s="5"/>
      <c r="F66" s="11"/>
      <c r="G66" s="11"/>
      <c r="H66" s="10">
        <v>1</v>
      </c>
      <c r="I66" s="5"/>
      <c r="J66" s="5" t="s">
        <v>19</v>
      </c>
      <c r="K66" s="5" t="s">
        <v>13</v>
      </c>
      <c r="L66" s="5"/>
    </row>
    <row r="67" spans="1:17" ht="69.900000000000006" customHeight="1" x14ac:dyDescent="0.3">
      <c r="A67" s="5">
        <f t="shared" ref="A67:A69" si="6">A66+1</f>
        <v>33</v>
      </c>
      <c r="B67" s="8"/>
      <c r="C67" s="6"/>
      <c r="D67" s="5"/>
      <c r="E67" s="5"/>
      <c r="F67" s="5"/>
      <c r="G67" s="5"/>
      <c r="H67" s="10">
        <v>1</v>
      </c>
      <c r="I67" s="5"/>
      <c r="J67" s="5" t="s">
        <v>19</v>
      </c>
      <c r="K67" s="5" t="s">
        <v>13</v>
      </c>
      <c r="L67" s="5"/>
    </row>
    <row r="68" spans="1:17" ht="69.900000000000006" customHeight="1" x14ac:dyDescent="0.3">
      <c r="A68" s="5">
        <f t="shared" si="6"/>
        <v>34</v>
      </c>
      <c r="B68" s="8"/>
      <c r="C68" s="6"/>
      <c r="D68" s="5"/>
      <c r="E68" s="5"/>
      <c r="F68" s="5"/>
      <c r="G68" s="5"/>
      <c r="H68" s="10">
        <v>1</v>
      </c>
      <c r="I68" s="5"/>
      <c r="J68" s="5" t="s">
        <v>19</v>
      </c>
      <c r="K68" s="5" t="s">
        <v>13</v>
      </c>
      <c r="L68" s="5"/>
    </row>
    <row r="69" spans="1:17" ht="69.900000000000006" customHeight="1" x14ac:dyDescent="0.3">
      <c r="A69" s="5">
        <f t="shared" si="6"/>
        <v>35</v>
      </c>
      <c r="B69" s="8"/>
      <c r="C69" s="6"/>
      <c r="D69" s="5"/>
      <c r="E69" s="5"/>
      <c r="F69" s="5"/>
      <c r="G69" s="5"/>
      <c r="H69" s="10">
        <v>1</v>
      </c>
      <c r="I69" s="5"/>
      <c r="J69" s="5" t="s">
        <v>19</v>
      </c>
      <c r="K69" s="5" t="s">
        <v>13</v>
      </c>
      <c r="L69" s="5"/>
    </row>
    <row r="70" spans="1:17" ht="40.5" customHeight="1" x14ac:dyDescent="0.3">
      <c r="A70" s="13"/>
      <c r="B70" s="18" t="str">
        <f>B10</f>
        <v>承辦人</v>
      </c>
      <c r="C70" s="14"/>
      <c r="D70" s="43" t="str">
        <f>D10</f>
        <v>ＯＯ主任／組長</v>
      </c>
      <c r="E70" s="43"/>
      <c r="F70" s="13"/>
      <c r="G70" s="13"/>
      <c r="H70" s="43" t="str">
        <f>H10</f>
        <v>校長</v>
      </c>
      <c r="I70" s="43"/>
      <c r="J70" s="13"/>
      <c r="K70" s="13"/>
      <c r="L70" s="13"/>
    </row>
    <row r="71" spans="1:17" ht="36.6" x14ac:dyDescent="0.3">
      <c r="A71" s="42" t="str">
        <f>A1</f>
        <v>鳳鳴國小資訊及資通系統資產清冊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</row>
    <row r="72" spans="1:17" ht="20.100000000000001" customHeight="1" x14ac:dyDescent="0.3">
      <c r="A72" s="4" t="s">
        <v>29</v>
      </c>
      <c r="B72" s="17"/>
      <c r="C72" s="3"/>
      <c r="D72" s="3"/>
      <c r="E72" s="3"/>
      <c r="F72" s="3"/>
      <c r="G72" s="3"/>
      <c r="H72" s="3"/>
      <c r="I72" s="3"/>
      <c r="J72" s="3"/>
      <c r="K72" s="3"/>
      <c r="L72" s="3"/>
    </row>
    <row r="73" spans="1:17" ht="20.100000000000001" customHeight="1" x14ac:dyDescent="0.3">
      <c r="A73" s="4" t="s">
        <v>24</v>
      </c>
      <c r="B73" s="3" t="str">
        <f>B3</f>
        <v>108年 00月 00日</v>
      </c>
      <c r="C73" s="3"/>
      <c r="D73" s="3"/>
      <c r="E73" s="3"/>
      <c r="F73" s="3"/>
      <c r="G73" s="3"/>
      <c r="H73" s="3"/>
      <c r="I73" s="3"/>
      <c r="J73" s="3"/>
      <c r="K73" s="3"/>
      <c r="L73" s="3"/>
    </row>
    <row r="74" spans="1:17" ht="42.75" customHeight="1" x14ac:dyDescent="0.3">
      <c r="A74" s="7" t="s">
        <v>0</v>
      </c>
      <c r="B74" s="7" t="s">
        <v>1</v>
      </c>
      <c r="C74" s="7" t="s">
        <v>2</v>
      </c>
      <c r="D74" s="12" t="s">
        <v>22</v>
      </c>
      <c r="E74" s="12" t="s">
        <v>20</v>
      </c>
      <c r="F74" s="12" t="s">
        <v>26</v>
      </c>
      <c r="G74" s="12" t="s">
        <v>30</v>
      </c>
      <c r="H74" s="7" t="s">
        <v>3</v>
      </c>
      <c r="I74" s="7" t="s">
        <v>4</v>
      </c>
      <c r="J74" s="7" t="s">
        <v>5</v>
      </c>
      <c r="K74" s="7" t="s">
        <v>6</v>
      </c>
      <c r="L74" s="7" t="s">
        <v>7</v>
      </c>
      <c r="O74" s="1"/>
      <c r="P74" s="1"/>
      <c r="Q74" s="1"/>
    </row>
    <row r="75" spans="1:17" ht="69.900000000000006" customHeight="1" x14ac:dyDescent="0.3">
      <c r="A75" s="5">
        <f>A69+1</f>
        <v>36</v>
      </c>
      <c r="B75" s="8"/>
      <c r="C75" s="6"/>
      <c r="D75" s="8"/>
      <c r="E75" s="9"/>
      <c r="F75" s="7"/>
      <c r="G75" s="7"/>
      <c r="H75" s="10">
        <v>1</v>
      </c>
      <c r="I75" s="5"/>
      <c r="J75" s="5" t="s">
        <v>19</v>
      </c>
      <c r="K75" s="5" t="s">
        <v>13</v>
      </c>
      <c r="L75" s="5"/>
    </row>
    <row r="76" spans="1:17" ht="69.900000000000006" customHeight="1" x14ac:dyDescent="0.3">
      <c r="A76" s="5">
        <f>A75+1</f>
        <v>37</v>
      </c>
      <c r="B76" s="8"/>
      <c r="C76" s="6"/>
      <c r="D76" s="5"/>
      <c r="E76" s="5"/>
      <c r="F76" s="11"/>
      <c r="G76" s="11"/>
      <c r="H76" s="10">
        <v>1</v>
      </c>
      <c r="I76" s="5"/>
      <c r="J76" s="5" t="s">
        <v>19</v>
      </c>
      <c r="K76" s="5" t="s">
        <v>13</v>
      </c>
      <c r="L76" s="5"/>
    </row>
    <row r="77" spans="1:17" ht="69.900000000000006" customHeight="1" x14ac:dyDescent="0.3">
      <c r="A77" s="5">
        <f t="shared" ref="A77:A79" si="7">A76+1</f>
        <v>38</v>
      </c>
      <c r="B77" s="8"/>
      <c r="C77" s="6"/>
      <c r="D77" s="5"/>
      <c r="E77" s="5"/>
      <c r="F77" s="5"/>
      <c r="G77" s="5"/>
      <c r="H77" s="10">
        <v>1</v>
      </c>
      <c r="I77" s="5"/>
      <c r="J77" s="5" t="s">
        <v>19</v>
      </c>
      <c r="K77" s="5" t="s">
        <v>13</v>
      </c>
      <c r="L77" s="5"/>
    </row>
    <row r="78" spans="1:17" ht="69.900000000000006" customHeight="1" x14ac:dyDescent="0.3">
      <c r="A78" s="5">
        <f t="shared" si="7"/>
        <v>39</v>
      </c>
      <c r="B78" s="8"/>
      <c r="C78" s="6"/>
      <c r="D78" s="5"/>
      <c r="E78" s="5"/>
      <c r="F78" s="5"/>
      <c r="G78" s="5"/>
      <c r="H78" s="10">
        <v>1</v>
      </c>
      <c r="I78" s="5"/>
      <c r="J78" s="5" t="s">
        <v>19</v>
      </c>
      <c r="K78" s="5" t="s">
        <v>13</v>
      </c>
      <c r="L78" s="5"/>
    </row>
    <row r="79" spans="1:17" ht="69.900000000000006" customHeight="1" x14ac:dyDescent="0.3">
      <c r="A79" s="5">
        <f t="shared" si="7"/>
        <v>40</v>
      </c>
      <c r="B79" s="8"/>
      <c r="C79" s="6"/>
      <c r="D79" s="5"/>
      <c r="E79" s="5"/>
      <c r="F79" s="5"/>
      <c r="G79" s="5"/>
      <c r="H79" s="10">
        <v>1</v>
      </c>
      <c r="I79" s="5"/>
      <c r="J79" s="5" t="s">
        <v>19</v>
      </c>
      <c r="K79" s="5" t="s">
        <v>13</v>
      </c>
      <c r="L79" s="5"/>
    </row>
    <row r="80" spans="1:17" ht="40.5" customHeight="1" x14ac:dyDescent="0.3">
      <c r="A80" s="13"/>
      <c r="B80" s="18" t="str">
        <f>B10</f>
        <v>承辦人</v>
      </c>
      <c r="C80" s="14"/>
      <c r="D80" s="43" t="str">
        <f>D10</f>
        <v>ＯＯ主任／組長</v>
      </c>
      <c r="E80" s="43"/>
      <c r="F80" s="13"/>
      <c r="G80" s="13"/>
      <c r="H80" s="43" t="str">
        <f>H10</f>
        <v>校長</v>
      </c>
      <c r="I80" s="43"/>
      <c r="J80" s="13"/>
      <c r="K80" s="13"/>
      <c r="L80" s="13"/>
    </row>
    <row r="81" spans="1:17" ht="36.6" x14ac:dyDescent="0.3">
      <c r="A81" s="42" t="str">
        <f>A1</f>
        <v>鳳鳴國小資訊及資通系統資產清冊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</row>
    <row r="82" spans="1:17" ht="20.100000000000001" customHeight="1" x14ac:dyDescent="0.3">
      <c r="A82" s="4" t="s">
        <v>29</v>
      </c>
      <c r="B82" s="17"/>
      <c r="C82" s="3"/>
      <c r="D82" s="3"/>
      <c r="E82" s="3"/>
      <c r="F82" s="3"/>
      <c r="G82" s="3"/>
      <c r="H82" s="3"/>
      <c r="I82" s="3"/>
      <c r="J82" s="3"/>
      <c r="K82" s="3"/>
      <c r="L82" s="3"/>
    </row>
    <row r="83" spans="1:17" ht="20.100000000000001" customHeight="1" x14ac:dyDescent="0.3">
      <c r="A83" s="4" t="s">
        <v>24</v>
      </c>
      <c r="B83" s="3" t="str">
        <f>B3</f>
        <v>108年 00月 00日</v>
      </c>
      <c r="C83" s="3"/>
      <c r="D83" s="3"/>
      <c r="E83" s="3"/>
      <c r="F83" s="3"/>
      <c r="G83" s="3"/>
      <c r="H83" s="3"/>
      <c r="I83" s="3"/>
      <c r="J83" s="3"/>
      <c r="K83" s="3"/>
      <c r="L83" s="3"/>
    </row>
    <row r="84" spans="1:17" ht="42.75" customHeight="1" x14ac:dyDescent="0.3">
      <c r="A84" s="7" t="s">
        <v>0</v>
      </c>
      <c r="B84" s="7" t="s">
        <v>1</v>
      </c>
      <c r="C84" s="7" t="s">
        <v>2</v>
      </c>
      <c r="D84" s="12" t="s">
        <v>22</v>
      </c>
      <c r="E84" s="12" t="s">
        <v>20</v>
      </c>
      <c r="F84" s="12" t="s">
        <v>26</v>
      </c>
      <c r="G84" s="12" t="s">
        <v>21</v>
      </c>
      <c r="H84" s="7" t="s">
        <v>3</v>
      </c>
      <c r="I84" s="7" t="s">
        <v>4</v>
      </c>
      <c r="J84" s="7" t="s">
        <v>5</v>
      </c>
      <c r="K84" s="7" t="s">
        <v>6</v>
      </c>
      <c r="L84" s="7" t="s">
        <v>7</v>
      </c>
      <c r="O84" s="1"/>
      <c r="P84" s="1"/>
      <c r="Q84" s="1"/>
    </row>
    <row r="85" spans="1:17" ht="69.900000000000006" customHeight="1" x14ac:dyDescent="0.3">
      <c r="A85" s="5">
        <f>A79+1</f>
        <v>41</v>
      </c>
      <c r="B85" s="8"/>
      <c r="C85" s="6"/>
      <c r="D85" s="8"/>
      <c r="E85" s="9"/>
      <c r="F85" s="7"/>
      <c r="G85" s="7"/>
      <c r="H85" s="10">
        <v>1</v>
      </c>
      <c r="I85" s="5"/>
      <c r="J85" s="5" t="s">
        <v>19</v>
      </c>
      <c r="K85" s="5" t="s">
        <v>13</v>
      </c>
      <c r="L85" s="5"/>
    </row>
    <row r="86" spans="1:17" ht="69.900000000000006" customHeight="1" x14ac:dyDescent="0.3">
      <c r="A86" s="5">
        <f>A85+1</f>
        <v>42</v>
      </c>
      <c r="B86" s="8"/>
      <c r="C86" s="6"/>
      <c r="D86" s="5"/>
      <c r="E86" s="5"/>
      <c r="F86" s="11"/>
      <c r="G86" s="11"/>
      <c r="H86" s="10">
        <v>1</v>
      </c>
      <c r="I86" s="5"/>
      <c r="J86" s="5" t="s">
        <v>19</v>
      </c>
      <c r="K86" s="5" t="s">
        <v>13</v>
      </c>
      <c r="L86" s="5"/>
    </row>
    <row r="87" spans="1:17" ht="69.900000000000006" customHeight="1" x14ac:dyDescent="0.3">
      <c r="A87" s="5">
        <f t="shared" ref="A87:A89" si="8">A86+1</f>
        <v>43</v>
      </c>
      <c r="B87" s="8"/>
      <c r="C87" s="6"/>
      <c r="D87" s="5"/>
      <c r="E87" s="5"/>
      <c r="F87" s="5"/>
      <c r="G87" s="5"/>
      <c r="H87" s="10">
        <v>1</v>
      </c>
      <c r="I87" s="5"/>
      <c r="J87" s="5" t="s">
        <v>19</v>
      </c>
      <c r="K87" s="5" t="s">
        <v>13</v>
      </c>
      <c r="L87" s="5"/>
    </row>
    <row r="88" spans="1:17" ht="69.900000000000006" customHeight="1" x14ac:dyDescent="0.3">
      <c r="A88" s="5">
        <f t="shared" si="8"/>
        <v>44</v>
      </c>
      <c r="B88" s="8"/>
      <c r="C88" s="6"/>
      <c r="D88" s="5"/>
      <c r="E88" s="5"/>
      <c r="F88" s="5"/>
      <c r="G88" s="5"/>
      <c r="H88" s="10">
        <v>1</v>
      </c>
      <c r="I88" s="5"/>
      <c r="J88" s="5" t="s">
        <v>19</v>
      </c>
      <c r="K88" s="5" t="s">
        <v>13</v>
      </c>
      <c r="L88" s="5"/>
    </row>
    <row r="89" spans="1:17" ht="69.900000000000006" customHeight="1" x14ac:dyDescent="0.3">
      <c r="A89" s="5">
        <f t="shared" si="8"/>
        <v>45</v>
      </c>
      <c r="B89" s="8"/>
      <c r="C89" s="6"/>
      <c r="D89" s="5"/>
      <c r="E89" s="5"/>
      <c r="F89" s="5"/>
      <c r="G89" s="5"/>
      <c r="H89" s="10">
        <v>1</v>
      </c>
      <c r="I89" s="5"/>
      <c r="J89" s="5" t="s">
        <v>19</v>
      </c>
      <c r="K89" s="5" t="s">
        <v>13</v>
      </c>
      <c r="L89" s="5"/>
    </row>
    <row r="90" spans="1:17" ht="40.5" customHeight="1" x14ac:dyDescent="0.3">
      <c r="A90" s="13"/>
      <c r="B90" s="18" t="str">
        <f>B10</f>
        <v>承辦人</v>
      </c>
      <c r="C90" s="14"/>
      <c r="D90" s="43" t="str">
        <f>D10</f>
        <v>ＯＯ主任／組長</v>
      </c>
      <c r="E90" s="43"/>
      <c r="F90" s="13"/>
      <c r="G90" s="13"/>
      <c r="H90" s="43" t="str">
        <f>H10</f>
        <v>校長</v>
      </c>
      <c r="I90" s="43"/>
      <c r="J90" s="13"/>
      <c r="K90" s="13"/>
      <c r="L90" s="13"/>
    </row>
    <row r="91" spans="1:17" ht="36.6" x14ac:dyDescent="0.3">
      <c r="A91" s="42" t="str">
        <f>A1</f>
        <v>鳳鳴國小資訊及資通系統資產清冊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</row>
    <row r="92" spans="1:17" ht="20.100000000000001" customHeight="1" x14ac:dyDescent="0.3">
      <c r="A92" s="4" t="s">
        <v>29</v>
      </c>
      <c r="B92" s="17"/>
      <c r="C92" s="3"/>
      <c r="D92" s="3"/>
      <c r="E92" s="3"/>
      <c r="F92" s="3"/>
      <c r="G92" s="3"/>
      <c r="H92" s="3"/>
      <c r="I92" s="3"/>
      <c r="J92" s="3"/>
      <c r="K92" s="3"/>
      <c r="L92" s="3"/>
    </row>
    <row r="93" spans="1:17" ht="20.100000000000001" customHeight="1" x14ac:dyDescent="0.3">
      <c r="A93" s="4" t="s">
        <v>24</v>
      </c>
      <c r="B93" s="3" t="str">
        <f>B3</f>
        <v>108年 00月 00日</v>
      </c>
      <c r="C93" s="3"/>
      <c r="D93" s="3"/>
      <c r="E93" s="3"/>
      <c r="F93" s="3"/>
      <c r="G93" s="3"/>
      <c r="H93" s="3"/>
      <c r="I93" s="3"/>
      <c r="J93" s="3"/>
      <c r="K93" s="3"/>
      <c r="L93" s="3"/>
    </row>
    <row r="94" spans="1:17" ht="42.75" customHeight="1" x14ac:dyDescent="0.3">
      <c r="A94" s="7" t="s">
        <v>0</v>
      </c>
      <c r="B94" s="7" t="s">
        <v>1</v>
      </c>
      <c r="C94" s="7" t="s">
        <v>2</v>
      </c>
      <c r="D94" s="12" t="s">
        <v>22</v>
      </c>
      <c r="E94" s="12" t="s">
        <v>20</v>
      </c>
      <c r="F94" s="12" t="s">
        <v>26</v>
      </c>
      <c r="G94" s="12" t="s">
        <v>21</v>
      </c>
      <c r="H94" s="7" t="s">
        <v>3</v>
      </c>
      <c r="I94" s="7" t="s">
        <v>4</v>
      </c>
      <c r="J94" s="7" t="s">
        <v>5</v>
      </c>
      <c r="K94" s="7" t="s">
        <v>6</v>
      </c>
      <c r="L94" s="7" t="s">
        <v>7</v>
      </c>
      <c r="O94" s="1"/>
      <c r="P94" s="1"/>
      <c r="Q94" s="1"/>
    </row>
    <row r="95" spans="1:17" ht="69.900000000000006" customHeight="1" x14ac:dyDescent="0.3">
      <c r="A95" s="5">
        <f>A89+1</f>
        <v>46</v>
      </c>
      <c r="B95" s="8"/>
      <c r="C95" s="6"/>
      <c r="D95" s="8"/>
      <c r="E95" s="9"/>
      <c r="F95" s="7"/>
      <c r="G95" s="7"/>
      <c r="H95" s="10">
        <v>1</v>
      </c>
      <c r="I95" s="5"/>
      <c r="J95" s="5" t="s">
        <v>19</v>
      </c>
      <c r="K95" s="5" t="s">
        <v>13</v>
      </c>
      <c r="L95" s="5"/>
    </row>
    <row r="96" spans="1:17" ht="69.900000000000006" customHeight="1" x14ac:dyDescent="0.3">
      <c r="A96" s="5">
        <f>A95+1</f>
        <v>47</v>
      </c>
      <c r="B96" s="8"/>
      <c r="C96" s="6"/>
      <c r="D96" s="5"/>
      <c r="E96" s="5"/>
      <c r="F96" s="11"/>
      <c r="G96" s="11"/>
      <c r="H96" s="10">
        <v>1</v>
      </c>
      <c r="I96" s="5"/>
      <c r="J96" s="5" t="s">
        <v>19</v>
      </c>
      <c r="K96" s="5" t="s">
        <v>13</v>
      </c>
      <c r="L96" s="5"/>
    </row>
    <row r="97" spans="1:12" ht="69.900000000000006" customHeight="1" x14ac:dyDescent="0.3">
      <c r="A97" s="5">
        <f t="shared" ref="A97:A99" si="9">A96+1</f>
        <v>48</v>
      </c>
      <c r="B97" s="8"/>
      <c r="C97" s="6"/>
      <c r="D97" s="5"/>
      <c r="E97" s="5"/>
      <c r="F97" s="5"/>
      <c r="G97" s="5"/>
      <c r="H97" s="10">
        <v>1</v>
      </c>
      <c r="I97" s="5"/>
      <c r="J97" s="5" t="s">
        <v>19</v>
      </c>
      <c r="K97" s="5" t="s">
        <v>13</v>
      </c>
      <c r="L97" s="5"/>
    </row>
    <row r="98" spans="1:12" ht="69.900000000000006" customHeight="1" x14ac:dyDescent="0.3">
      <c r="A98" s="5">
        <f t="shared" si="9"/>
        <v>49</v>
      </c>
      <c r="B98" s="8"/>
      <c r="C98" s="6"/>
      <c r="D98" s="5"/>
      <c r="E98" s="5"/>
      <c r="F98" s="5"/>
      <c r="G98" s="5"/>
      <c r="H98" s="10">
        <v>1</v>
      </c>
      <c r="I98" s="5"/>
      <c r="J98" s="5" t="s">
        <v>19</v>
      </c>
      <c r="K98" s="5" t="s">
        <v>13</v>
      </c>
      <c r="L98" s="5"/>
    </row>
    <row r="99" spans="1:12" ht="69.900000000000006" customHeight="1" x14ac:dyDescent="0.3">
      <c r="A99" s="5">
        <f t="shared" si="9"/>
        <v>50</v>
      </c>
      <c r="B99" s="8"/>
      <c r="C99" s="6"/>
      <c r="D99" s="5"/>
      <c r="E99" s="5"/>
      <c r="F99" s="5"/>
      <c r="G99" s="5"/>
      <c r="H99" s="10">
        <v>1</v>
      </c>
      <c r="I99" s="5"/>
      <c r="J99" s="5" t="s">
        <v>19</v>
      </c>
      <c r="K99" s="5" t="s">
        <v>13</v>
      </c>
      <c r="L99" s="5"/>
    </row>
    <row r="100" spans="1:12" ht="40.5" customHeight="1" x14ac:dyDescent="0.3">
      <c r="A100" s="13"/>
      <c r="B100" s="15" t="str">
        <f>B10</f>
        <v>承辦人</v>
      </c>
      <c r="C100" s="14"/>
      <c r="D100" s="43" t="str">
        <f>D10</f>
        <v>ＯＯ主任／組長</v>
      </c>
      <c r="E100" s="43"/>
      <c r="F100" s="13"/>
      <c r="G100" s="13"/>
      <c r="H100" s="43" t="str">
        <f>H10</f>
        <v>校長</v>
      </c>
      <c r="I100" s="43"/>
      <c r="J100" s="13"/>
      <c r="K100" s="13"/>
      <c r="L100" s="13"/>
    </row>
    <row r="101" spans="1:12" ht="34.5" customHeight="1" x14ac:dyDescent="0.3">
      <c r="A101" s="42" t="str">
        <f>A1</f>
        <v>鳳鳴國小資訊及資通系統資產清冊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</row>
    <row r="102" spans="1:12" ht="20.100000000000001" customHeight="1" x14ac:dyDescent="0.3">
      <c r="A102" s="4" t="s">
        <v>23</v>
      </c>
      <c r="B102" s="17"/>
      <c r="C102" s="3"/>
      <c r="D102" s="3"/>
      <c r="E102" s="3"/>
      <c r="F102" s="3"/>
      <c r="G102" s="3"/>
      <c r="H102" s="3"/>
      <c r="I102" s="3"/>
      <c r="J102" s="3"/>
      <c r="K102" s="3"/>
      <c r="L102" s="3"/>
    </row>
    <row r="103" spans="1:12" ht="20.100000000000001" customHeight="1" x14ac:dyDescent="0.3">
      <c r="A103" s="4" t="s">
        <v>24</v>
      </c>
      <c r="B103" s="3" t="s">
        <v>25</v>
      </c>
      <c r="C103" s="3"/>
      <c r="D103" s="3"/>
      <c r="E103" s="3"/>
      <c r="F103" s="3"/>
      <c r="G103" s="3"/>
      <c r="H103" s="3"/>
      <c r="I103" s="3"/>
      <c r="J103" s="3"/>
      <c r="K103" s="3"/>
      <c r="L103" s="3"/>
    </row>
    <row r="104" spans="1:12" ht="42.75" customHeight="1" x14ac:dyDescent="0.3">
      <c r="A104" s="7" t="s">
        <v>0</v>
      </c>
      <c r="B104" s="7" t="s">
        <v>1</v>
      </c>
      <c r="C104" s="7" t="s">
        <v>2</v>
      </c>
      <c r="D104" s="12" t="s">
        <v>22</v>
      </c>
      <c r="E104" s="12" t="s">
        <v>20</v>
      </c>
      <c r="F104" s="12" t="s">
        <v>26</v>
      </c>
      <c r="G104" s="12" t="s">
        <v>21</v>
      </c>
      <c r="H104" s="7" t="s">
        <v>3</v>
      </c>
      <c r="I104" s="7" t="s">
        <v>4</v>
      </c>
      <c r="J104" s="7" t="s">
        <v>5</v>
      </c>
      <c r="K104" s="7" t="s">
        <v>6</v>
      </c>
      <c r="L104" s="7" t="s">
        <v>7</v>
      </c>
    </row>
    <row r="105" spans="1:12" ht="69.900000000000006" customHeight="1" x14ac:dyDescent="0.3">
      <c r="A105" s="5">
        <f>A99+1</f>
        <v>51</v>
      </c>
      <c r="B105" s="20"/>
      <c r="C105" s="6"/>
      <c r="D105" s="8"/>
      <c r="E105" s="9"/>
      <c r="F105" s="7"/>
      <c r="G105" s="7"/>
      <c r="H105" s="10">
        <v>1</v>
      </c>
      <c r="I105" s="5"/>
      <c r="J105" s="5" t="s">
        <v>19</v>
      </c>
      <c r="K105" s="5" t="s">
        <v>13</v>
      </c>
      <c r="L105" s="5"/>
    </row>
    <row r="106" spans="1:12" ht="69.900000000000006" customHeight="1" x14ac:dyDescent="0.3">
      <c r="A106" s="5">
        <f>A105+1</f>
        <v>52</v>
      </c>
      <c r="B106" s="20"/>
      <c r="C106" s="6"/>
      <c r="D106" s="5"/>
      <c r="E106" s="5"/>
      <c r="F106" s="11"/>
      <c r="G106" s="11"/>
      <c r="H106" s="10">
        <v>1</v>
      </c>
      <c r="I106" s="5"/>
      <c r="J106" s="5" t="s">
        <v>19</v>
      </c>
      <c r="K106" s="5" t="s">
        <v>13</v>
      </c>
      <c r="L106" s="5"/>
    </row>
    <row r="107" spans="1:12" ht="69.900000000000006" customHeight="1" x14ac:dyDescent="0.3">
      <c r="A107" s="5">
        <f t="shared" ref="A107:A109" si="10">A106+1</f>
        <v>53</v>
      </c>
      <c r="B107" s="20"/>
      <c r="C107" s="6"/>
      <c r="D107" s="5"/>
      <c r="E107" s="5"/>
      <c r="F107" s="5"/>
      <c r="G107" s="5"/>
      <c r="H107" s="10">
        <v>1</v>
      </c>
      <c r="I107" s="5"/>
      <c r="J107" s="5" t="s">
        <v>19</v>
      </c>
      <c r="K107" s="5" t="s">
        <v>13</v>
      </c>
      <c r="L107" s="5"/>
    </row>
    <row r="108" spans="1:12" ht="69.900000000000006" customHeight="1" x14ac:dyDescent="0.3">
      <c r="A108" s="5">
        <f t="shared" si="10"/>
        <v>54</v>
      </c>
      <c r="B108" s="20"/>
      <c r="C108" s="6"/>
      <c r="D108" s="5"/>
      <c r="E108" s="5"/>
      <c r="F108" s="5"/>
      <c r="G108" s="5"/>
      <c r="H108" s="10">
        <v>1</v>
      </c>
      <c r="I108" s="5"/>
      <c r="J108" s="5" t="s">
        <v>19</v>
      </c>
      <c r="K108" s="5" t="s">
        <v>13</v>
      </c>
      <c r="L108" s="5"/>
    </row>
    <row r="109" spans="1:12" ht="69.900000000000006" customHeight="1" x14ac:dyDescent="0.3">
      <c r="A109" s="5">
        <f t="shared" si="10"/>
        <v>55</v>
      </c>
      <c r="B109" s="20"/>
      <c r="C109" s="6"/>
      <c r="D109" s="5"/>
      <c r="E109" s="5"/>
      <c r="F109" s="5"/>
      <c r="G109" s="5"/>
      <c r="H109" s="10">
        <v>1</v>
      </c>
      <c r="I109" s="5"/>
      <c r="J109" s="5" t="s">
        <v>19</v>
      </c>
      <c r="K109" s="5" t="s">
        <v>13</v>
      </c>
      <c r="L109" s="5"/>
    </row>
    <row r="110" spans="1:12" ht="40.5" customHeight="1" x14ac:dyDescent="0.3">
      <c r="A110" s="13"/>
      <c r="B110" s="18" t="str">
        <f>B10</f>
        <v>承辦人</v>
      </c>
      <c r="C110" s="14"/>
      <c r="D110" s="43" t="str">
        <f>D10</f>
        <v>ＯＯ主任／組長</v>
      </c>
      <c r="E110" s="43"/>
      <c r="F110" s="13"/>
      <c r="G110" s="13"/>
      <c r="H110" s="43" t="str">
        <f>H10</f>
        <v>校長</v>
      </c>
      <c r="I110" s="43"/>
      <c r="J110" s="13"/>
      <c r="K110" s="13"/>
      <c r="L110" s="13"/>
    </row>
    <row r="111" spans="1:12" ht="34.5" customHeight="1" x14ac:dyDescent="0.3">
      <c r="A111" s="42" t="str">
        <f>A1</f>
        <v>鳳鳴國小資訊及資通系統資產清冊</v>
      </c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</row>
    <row r="112" spans="1:12" ht="20.100000000000001" customHeight="1" x14ac:dyDescent="0.3">
      <c r="A112" s="4" t="s">
        <v>29</v>
      </c>
      <c r="B112" s="17"/>
      <c r="C112" s="3"/>
      <c r="D112" s="3"/>
      <c r="E112" s="3"/>
      <c r="F112" s="3"/>
      <c r="G112" s="3"/>
      <c r="H112" s="3"/>
      <c r="I112" s="3"/>
      <c r="J112" s="3"/>
      <c r="K112" s="3"/>
      <c r="L112" s="3"/>
    </row>
    <row r="113" spans="1:12" ht="20.100000000000001" customHeight="1" x14ac:dyDescent="0.3">
      <c r="A113" s="4" t="s">
        <v>24</v>
      </c>
      <c r="B113" s="3" t="str">
        <f>B103</f>
        <v>108年 00月 00日</v>
      </c>
      <c r="C113" s="3"/>
      <c r="D113" s="3"/>
      <c r="E113" s="3"/>
      <c r="F113" s="3"/>
      <c r="G113" s="3"/>
      <c r="H113" s="3"/>
      <c r="I113" s="3"/>
      <c r="J113" s="3"/>
      <c r="K113" s="3"/>
      <c r="L113" s="3"/>
    </row>
    <row r="114" spans="1:12" ht="42.75" customHeight="1" x14ac:dyDescent="0.3">
      <c r="A114" s="7" t="s">
        <v>0</v>
      </c>
      <c r="B114" s="7" t="s">
        <v>1</v>
      </c>
      <c r="C114" s="7" t="s">
        <v>2</v>
      </c>
      <c r="D114" s="12" t="s">
        <v>32</v>
      </c>
      <c r="E114" s="12" t="s">
        <v>20</v>
      </c>
      <c r="F114" s="12" t="s">
        <v>26</v>
      </c>
      <c r="G114" s="12" t="s">
        <v>21</v>
      </c>
      <c r="H114" s="7" t="s">
        <v>3</v>
      </c>
      <c r="I114" s="7" t="s">
        <v>4</v>
      </c>
      <c r="J114" s="7" t="s">
        <v>5</v>
      </c>
      <c r="K114" s="7" t="s">
        <v>6</v>
      </c>
      <c r="L114" s="7" t="s">
        <v>7</v>
      </c>
    </row>
    <row r="115" spans="1:12" ht="69.900000000000006" customHeight="1" x14ac:dyDescent="0.3">
      <c r="A115" s="5">
        <f>A109+1</f>
        <v>56</v>
      </c>
      <c r="B115" s="8"/>
      <c r="C115" s="6"/>
      <c r="D115" s="8"/>
      <c r="E115" s="9"/>
      <c r="F115" s="7"/>
      <c r="G115" s="7"/>
      <c r="H115" s="10">
        <v>1</v>
      </c>
      <c r="I115" s="5"/>
      <c r="J115" s="5" t="s">
        <v>19</v>
      </c>
      <c r="K115" s="5" t="s">
        <v>13</v>
      </c>
      <c r="L115" s="5"/>
    </row>
    <row r="116" spans="1:12" ht="69.900000000000006" customHeight="1" x14ac:dyDescent="0.3">
      <c r="A116" s="5">
        <f>A115+1</f>
        <v>57</v>
      </c>
      <c r="B116" s="8"/>
      <c r="C116" s="6"/>
      <c r="D116" s="5"/>
      <c r="E116" s="5"/>
      <c r="F116" s="11"/>
      <c r="G116" s="11"/>
      <c r="H116" s="10">
        <v>1</v>
      </c>
      <c r="I116" s="5"/>
      <c r="J116" s="5" t="s">
        <v>19</v>
      </c>
      <c r="K116" s="5" t="s">
        <v>13</v>
      </c>
      <c r="L116" s="5"/>
    </row>
    <row r="117" spans="1:12" ht="69.900000000000006" customHeight="1" x14ac:dyDescent="0.3">
      <c r="A117" s="5">
        <f t="shared" ref="A117:A119" si="11">A116+1</f>
        <v>58</v>
      </c>
      <c r="B117" s="8"/>
      <c r="C117" s="6"/>
      <c r="D117" s="5"/>
      <c r="E117" s="5"/>
      <c r="F117" s="5"/>
      <c r="G117" s="5"/>
      <c r="H117" s="10">
        <v>1</v>
      </c>
      <c r="I117" s="5"/>
      <c r="J117" s="5" t="s">
        <v>19</v>
      </c>
      <c r="K117" s="5" t="s">
        <v>13</v>
      </c>
      <c r="L117" s="5"/>
    </row>
    <row r="118" spans="1:12" ht="69.900000000000006" customHeight="1" x14ac:dyDescent="0.3">
      <c r="A118" s="5">
        <f t="shared" si="11"/>
        <v>59</v>
      </c>
      <c r="B118" s="8"/>
      <c r="C118" s="6"/>
      <c r="D118" s="5"/>
      <c r="E118" s="5"/>
      <c r="F118" s="5"/>
      <c r="G118" s="5"/>
      <c r="H118" s="10">
        <v>1</v>
      </c>
      <c r="I118" s="5"/>
      <c r="J118" s="5" t="s">
        <v>19</v>
      </c>
      <c r="K118" s="5" t="s">
        <v>13</v>
      </c>
      <c r="L118" s="5"/>
    </row>
    <row r="119" spans="1:12" ht="69.900000000000006" customHeight="1" x14ac:dyDescent="0.3">
      <c r="A119" s="5">
        <f t="shared" si="11"/>
        <v>60</v>
      </c>
      <c r="B119" s="8"/>
      <c r="C119" s="6"/>
      <c r="D119" s="5"/>
      <c r="E119" s="5"/>
      <c r="F119" s="5"/>
      <c r="G119" s="5"/>
      <c r="H119" s="10">
        <v>1</v>
      </c>
      <c r="I119" s="5"/>
      <c r="J119" s="5" t="s">
        <v>19</v>
      </c>
      <c r="K119" s="5" t="s">
        <v>13</v>
      </c>
      <c r="L119" s="5"/>
    </row>
    <row r="120" spans="1:12" ht="40.5" customHeight="1" x14ac:dyDescent="0.3">
      <c r="A120" s="13"/>
      <c r="B120" s="18" t="str">
        <f>B10</f>
        <v>承辦人</v>
      </c>
      <c r="C120" s="14"/>
      <c r="D120" s="43" t="str">
        <f>D10</f>
        <v>ＯＯ主任／組長</v>
      </c>
      <c r="E120" s="43"/>
      <c r="F120" s="13"/>
      <c r="G120" s="13"/>
      <c r="H120" s="43" t="str">
        <f>H10</f>
        <v>校長</v>
      </c>
      <c r="I120" s="43"/>
      <c r="J120" s="13"/>
      <c r="K120" s="13"/>
      <c r="L120" s="13"/>
    </row>
    <row r="121" spans="1:12" ht="34.5" customHeight="1" x14ac:dyDescent="0.3">
      <c r="A121" s="42" t="str">
        <f>A1</f>
        <v>鳳鳴國小資訊及資通系統資產清冊</v>
      </c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</row>
    <row r="122" spans="1:12" ht="20.100000000000001" customHeight="1" x14ac:dyDescent="0.3">
      <c r="A122" s="4" t="s">
        <v>29</v>
      </c>
      <c r="B122" s="17"/>
      <c r="C122" s="3"/>
      <c r="D122" s="3"/>
      <c r="E122" s="3"/>
      <c r="F122" s="3"/>
      <c r="G122" s="3"/>
      <c r="H122" s="3"/>
      <c r="I122" s="3"/>
      <c r="J122" s="3"/>
      <c r="K122" s="3"/>
      <c r="L122" s="3"/>
    </row>
    <row r="123" spans="1:12" ht="20.100000000000001" customHeight="1" x14ac:dyDescent="0.3">
      <c r="A123" s="4" t="s">
        <v>24</v>
      </c>
      <c r="B123" s="3" t="str">
        <f>B103</f>
        <v>108年 00月 00日</v>
      </c>
      <c r="C123" s="3"/>
      <c r="D123" s="3"/>
      <c r="E123" s="3"/>
      <c r="F123" s="3"/>
      <c r="G123" s="3"/>
      <c r="H123" s="3"/>
      <c r="I123" s="3"/>
      <c r="J123" s="3"/>
      <c r="K123" s="3"/>
      <c r="L123" s="3"/>
    </row>
    <row r="124" spans="1:12" ht="42.75" customHeight="1" x14ac:dyDescent="0.3">
      <c r="A124" s="7" t="s">
        <v>0</v>
      </c>
      <c r="B124" s="7" t="s">
        <v>1</v>
      </c>
      <c r="C124" s="7" t="s">
        <v>2</v>
      </c>
      <c r="D124" s="12" t="s">
        <v>22</v>
      </c>
      <c r="E124" s="12" t="s">
        <v>20</v>
      </c>
      <c r="F124" s="12" t="s">
        <v>26</v>
      </c>
      <c r="G124" s="12" t="s">
        <v>21</v>
      </c>
      <c r="H124" s="7" t="s">
        <v>3</v>
      </c>
      <c r="I124" s="7" t="s">
        <v>4</v>
      </c>
      <c r="J124" s="7" t="s">
        <v>5</v>
      </c>
      <c r="K124" s="7" t="s">
        <v>6</v>
      </c>
      <c r="L124" s="7" t="s">
        <v>7</v>
      </c>
    </row>
    <row r="125" spans="1:12" ht="69.900000000000006" customHeight="1" x14ac:dyDescent="0.3">
      <c r="A125" s="5">
        <f>A119+1</f>
        <v>61</v>
      </c>
      <c r="B125" s="8"/>
      <c r="C125" s="6"/>
      <c r="D125" s="8"/>
      <c r="E125" s="9"/>
      <c r="F125" s="7"/>
      <c r="G125" s="7"/>
      <c r="H125" s="10">
        <v>1</v>
      </c>
      <c r="I125" s="5"/>
      <c r="J125" s="5" t="s">
        <v>19</v>
      </c>
      <c r="K125" s="5" t="s">
        <v>13</v>
      </c>
      <c r="L125" s="5"/>
    </row>
    <row r="126" spans="1:12" ht="69.900000000000006" customHeight="1" x14ac:dyDescent="0.3">
      <c r="A126" s="5">
        <f>A125+1</f>
        <v>62</v>
      </c>
      <c r="B126" s="8"/>
      <c r="C126" s="6"/>
      <c r="D126" s="5"/>
      <c r="E126" s="5"/>
      <c r="F126" s="11"/>
      <c r="G126" s="11"/>
      <c r="H126" s="10">
        <v>1</v>
      </c>
      <c r="I126" s="5"/>
      <c r="J126" s="5" t="s">
        <v>19</v>
      </c>
      <c r="K126" s="5" t="s">
        <v>13</v>
      </c>
      <c r="L126" s="5"/>
    </row>
    <row r="127" spans="1:12" ht="69.900000000000006" customHeight="1" x14ac:dyDescent="0.3">
      <c r="A127" s="5">
        <f t="shared" ref="A127:A129" si="12">A126+1</f>
        <v>63</v>
      </c>
      <c r="B127" s="8"/>
      <c r="C127" s="6"/>
      <c r="D127" s="5"/>
      <c r="E127" s="5"/>
      <c r="F127" s="5"/>
      <c r="G127" s="5"/>
      <c r="H127" s="10">
        <v>1</v>
      </c>
      <c r="I127" s="5"/>
      <c r="J127" s="5" t="s">
        <v>19</v>
      </c>
      <c r="K127" s="5" t="s">
        <v>13</v>
      </c>
      <c r="L127" s="5"/>
    </row>
    <row r="128" spans="1:12" ht="69.900000000000006" customHeight="1" x14ac:dyDescent="0.3">
      <c r="A128" s="5">
        <f t="shared" si="12"/>
        <v>64</v>
      </c>
      <c r="B128" s="8"/>
      <c r="C128" s="6"/>
      <c r="D128" s="5"/>
      <c r="E128" s="5"/>
      <c r="F128" s="5"/>
      <c r="G128" s="5"/>
      <c r="H128" s="10">
        <v>1</v>
      </c>
      <c r="I128" s="5"/>
      <c r="J128" s="5" t="s">
        <v>19</v>
      </c>
      <c r="K128" s="5" t="s">
        <v>13</v>
      </c>
      <c r="L128" s="5"/>
    </row>
    <row r="129" spans="1:12" ht="69.900000000000006" customHeight="1" x14ac:dyDescent="0.3">
      <c r="A129" s="5">
        <f t="shared" si="12"/>
        <v>65</v>
      </c>
      <c r="B129" s="8"/>
      <c r="C129" s="6"/>
      <c r="D129" s="5"/>
      <c r="E129" s="5"/>
      <c r="F129" s="5"/>
      <c r="G129" s="5"/>
      <c r="H129" s="10">
        <v>1</v>
      </c>
      <c r="I129" s="5"/>
      <c r="J129" s="5" t="s">
        <v>19</v>
      </c>
      <c r="K129" s="5" t="s">
        <v>13</v>
      </c>
      <c r="L129" s="5"/>
    </row>
    <row r="130" spans="1:12" ht="40.5" customHeight="1" x14ac:dyDescent="0.3">
      <c r="A130" s="13"/>
      <c r="B130" s="18" t="str">
        <f>B10</f>
        <v>承辦人</v>
      </c>
      <c r="C130" s="14"/>
      <c r="D130" s="43" t="str">
        <f>D10</f>
        <v>ＯＯ主任／組長</v>
      </c>
      <c r="E130" s="43"/>
      <c r="F130" s="13"/>
      <c r="G130" s="13"/>
      <c r="H130" s="43" t="str">
        <f>H10</f>
        <v>校長</v>
      </c>
      <c r="I130" s="43"/>
      <c r="J130" s="13"/>
      <c r="K130" s="13"/>
      <c r="L130" s="13"/>
    </row>
    <row r="131" spans="1:12" ht="34.5" customHeight="1" x14ac:dyDescent="0.3">
      <c r="A131" s="42" t="str">
        <f>A1</f>
        <v>鳳鳴國小資訊及資通系統資產清冊</v>
      </c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</row>
    <row r="132" spans="1:12" ht="20.100000000000001" customHeight="1" x14ac:dyDescent="0.3">
      <c r="A132" s="4" t="s">
        <v>29</v>
      </c>
      <c r="B132" s="17"/>
      <c r="C132" s="3"/>
      <c r="D132" s="3"/>
      <c r="E132" s="3"/>
      <c r="F132" s="3"/>
      <c r="G132" s="3"/>
      <c r="H132" s="3"/>
      <c r="I132" s="3"/>
      <c r="J132" s="3"/>
      <c r="K132" s="3"/>
      <c r="L132" s="3"/>
    </row>
    <row r="133" spans="1:12" ht="20.100000000000001" customHeight="1" x14ac:dyDescent="0.3">
      <c r="A133" s="4" t="s">
        <v>24</v>
      </c>
      <c r="B133" s="3" t="str">
        <f>B103</f>
        <v>108年 00月 00日</v>
      </c>
      <c r="C133" s="3"/>
      <c r="D133" s="3"/>
      <c r="E133" s="3"/>
      <c r="F133" s="3"/>
      <c r="G133" s="3"/>
      <c r="H133" s="3"/>
      <c r="I133" s="3"/>
      <c r="J133" s="3"/>
      <c r="K133" s="3"/>
      <c r="L133" s="3"/>
    </row>
    <row r="134" spans="1:12" s="19" customFormat="1" ht="42.75" customHeight="1" x14ac:dyDescent="0.3">
      <c r="A134" s="7" t="s">
        <v>0</v>
      </c>
      <c r="B134" s="7" t="s">
        <v>1</v>
      </c>
      <c r="C134" s="7" t="s">
        <v>2</v>
      </c>
      <c r="D134" s="12" t="s">
        <v>22</v>
      </c>
      <c r="E134" s="12" t="s">
        <v>20</v>
      </c>
      <c r="F134" s="12" t="s">
        <v>26</v>
      </c>
      <c r="G134" s="12" t="s">
        <v>21</v>
      </c>
      <c r="H134" s="7" t="s">
        <v>3</v>
      </c>
      <c r="I134" s="7" t="s">
        <v>4</v>
      </c>
      <c r="J134" s="7" t="s">
        <v>5</v>
      </c>
      <c r="K134" s="7" t="s">
        <v>6</v>
      </c>
      <c r="L134" s="7" t="s">
        <v>7</v>
      </c>
    </row>
    <row r="135" spans="1:12" ht="69.900000000000006" customHeight="1" x14ac:dyDescent="0.3">
      <c r="A135" s="5">
        <f>A129+1</f>
        <v>66</v>
      </c>
      <c r="B135" s="8"/>
      <c r="C135" s="6"/>
      <c r="D135" s="8"/>
      <c r="E135" s="9"/>
      <c r="F135" s="7"/>
      <c r="G135" s="7"/>
      <c r="H135" s="10">
        <v>1</v>
      </c>
      <c r="I135" s="5"/>
      <c r="J135" s="5" t="s">
        <v>19</v>
      </c>
      <c r="K135" s="5" t="s">
        <v>13</v>
      </c>
      <c r="L135" s="5"/>
    </row>
    <row r="136" spans="1:12" ht="69.900000000000006" customHeight="1" x14ac:dyDescent="0.3">
      <c r="A136" s="5">
        <f>A135+1</f>
        <v>67</v>
      </c>
      <c r="B136" s="8"/>
      <c r="C136" s="6"/>
      <c r="D136" s="5"/>
      <c r="E136" s="5"/>
      <c r="F136" s="11"/>
      <c r="G136" s="11"/>
      <c r="H136" s="10">
        <v>1</v>
      </c>
      <c r="I136" s="5"/>
      <c r="J136" s="5" t="s">
        <v>19</v>
      </c>
      <c r="K136" s="5" t="s">
        <v>13</v>
      </c>
      <c r="L136" s="5"/>
    </row>
    <row r="137" spans="1:12" ht="69.900000000000006" customHeight="1" x14ac:dyDescent="0.3">
      <c r="A137" s="5">
        <f t="shared" ref="A137:A139" si="13">A136+1</f>
        <v>68</v>
      </c>
      <c r="B137" s="8"/>
      <c r="C137" s="6"/>
      <c r="D137" s="5"/>
      <c r="E137" s="5"/>
      <c r="F137" s="5"/>
      <c r="G137" s="5"/>
      <c r="H137" s="10">
        <v>1</v>
      </c>
      <c r="I137" s="5"/>
      <c r="J137" s="5" t="s">
        <v>19</v>
      </c>
      <c r="K137" s="5" t="s">
        <v>13</v>
      </c>
      <c r="L137" s="5"/>
    </row>
    <row r="138" spans="1:12" ht="69.900000000000006" customHeight="1" x14ac:dyDescent="0.3">
      <c r="A138" s="5">
        <f t="shared" si="13"/>
        <v>69</v>
      </c>
      <c r="B138" s="8"/>
      <c r="C138" s="6"/>
      <c r="D138" s="5"/>
      <c r="E138" s="5"/>
      <c r="F138" s="5"/>
      <c r="G138" s="5"/>
      <c r="H138" s="10">
        <v>1</v>
      </c>
      <c r="I138" s="5"/>
      <c r="J138" s="5" t="s">
        <v>19</v>
      </c>
      <c r="K138" s="5" t="s">
        <v>13</v>
      </c>
      <c r="L138" s="5"/>
    </row>
    <row r="139" spans="1:12" ht="69.900000000000006" customHeight="1" x14ac:dyDescent="0.3">
      <c r="A139" s="5">
        <f t="shared" si="13"/>
        <v>70</v>
      </c>
      <c r="B139" s="8"/>
      <c r="C139" s="6"/>
      <c r="D139" s="5"/>
      <c r="E139" s="5"/>
      <c r="F139" s="5"/>
      <c r="G139" s="5"/>
      <c r="H139" s="10">
        <v>1</v>
      </c>
      <c r="I139" s="5"/>
      <c r="J139" s="5" t="s">
        <v>19</v>
      </c>
      <c r="K139" s="5" t="s">
        <v>13</v>
      </c>
      <c r="L139" s="5"/>
    </row>
    <row r="140" spans="1:12" ht="40.5" customHeight="1" x14ac:dyDescent="0.3">
      <c r="A140" s="13"/>
      <c r="B140" s="18" t="str">
        <f>B10</f>
        <v>承辦人</v>
      </c>
      <c r="C140" s="14"/>
      <c r="D140" s="43" t="str">
        <f>D10</f>
        <v>ＯＯ主任／組長</v>
      </c>
      <c r="E140" s="43"/>
      <c r="F140" s="13"/>
      <c r="G140" s="13"/>
      <c r="H140" s="43" t="str">
        <f>H10</f>
        <v>校長</v>
      </c>
      <c r="I140" s="43"/>
      <c r="J140" s="13"/>
      <c r="K140" s="13"/>
      <c r="L140" s="13"/>
    </row>
    <row r="141" spans="1:12" ht="34.5" customHeight="1" x14ac:dyDescent="0.3">
      <c r="A141" s="42" t="str">
        <f>A1</f>
        <v>鳳鳴國小資訊及資通系統資產清冊</v>
      </c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</row>
    <row r="142" spans="1:12" ht="20.100000000000001" customHeight="1" x14ac:dyDescent="0.3">
      <c r="A142" s="4" t="s">
        <v>29</v>
      </c>
      <c r="B142" s="17"/>
      <c r="C142" s="3"/>
      <c r="D142" s="3"/>
      <c r="E142" s="3"/>
      <c r="F142" s="3"/>
      <c r="G142" s="3"/>
      <c r="H142" s="3"/>
      <c r="I142" s="3"/>
      <c r="J142" s="3"/>
      <c r="K142" s="3"/>
      <c r="L142" s="3"/>
    </row>
    <row r="143" spans="1:12" ht="20.100000000000001" customHeight="1" x14ac:dyDescent="0.3">
      <c r="A143" s="4" t="s">
        <v>24</v>
      </c>
      <c r="B143" s="3" t="str">
        <f>B103</f>
        <v>108年 00月 00日</v>
      </c>
      <c r="C143" s="3"/>
      <c r="D143" s="3"/>
      <c r="E143" s="3"/>
      <c r="F143" s="3"/>
      <c r="G143" s="3"/>
      <c r="H143" s="3"/>
      <c r="I143" s="3"/>
      <c r="J143" s="3"/>
      <c r="K143" s="3"/>
      <c r="L143" s="3"/>
    </row>
    <row r="144" spans="1:12" ht="42.75" customHeight="1" x14ac:dyDescent="0.3">
      <c r="A144" s="7" t="s">
        <v>0</v>
      </c>
      <c r="B144" s="7" t="s">
        <v>1</v>
      </c>
      <c r="C144" s="7" t="s">
        <v>2</v>
      </c>
      <c r="D144" s="12" t="s">
        <v>22</v>
      </c>
      <c r="E144" s="12" t="s">
        <v>20</v>
      </c>
      <c r="F144" s="12" t="s">
        <v>26</v>
      </c>
      <c r="G144" s="12" t="s">
        <v>21</v>
      </c>
      <c r="H144" s="7" t="s">
        <v>3</v>
      </c>
      <c r="I144" s="7" t="s">
        <v>4</v>
      </c>
      <c r="J144" s="7" t="s">
        <v>5</v>
      </c>
      <c r="K144" s="7" t="s">
        <v>6</v>
      </c>
      <c r="L144" s="7" t="s">
        <v>7</v>
      </c>
    </row>
    <row r="145" spans="1:12" ht="69.900000000000006" customHeight="1" x14ac:dyDescent="0.3">
      <c r="A145" s="5">
        <f>A139+1</f>
        <v>71</v>
      </c>
      <c r="B145" s="8"/>
      <c r="C145" s="6"/>
      <c r="D145" s="8"/>
      <c r="E145" s="9"/>
      <c r="F145" s="7"/>
      <c r="G145" s="7"/>
      <c r="H145" s="10">
        <v>1</v>
      </c>
      <c r="I145" s="5"/>
      <c r="J145" s="5" t="s">
        <v>19</v>
      </c>
      <c r="K145" s="5" t="s">
        <v>13</v>
      </c>
      <c r="L145" s="5"/>
    </row>
    <row r="146" spans="1:12" ht="69.900000000000006" customHeight="1" x14ac:dyDescent="0.3">
      <c r="A146" s="5">
        <f>A145+1</f>
        <v>72</v>
      </c>
      <c r="B146" s="8"/>
      <c r="C146" s="6"/>
      <c r="D146" s="5"/>
      <c r="E146" s="5"/>
      <c r="F146" s="11"/>
      <c r="G146" s="11"/>
      <c r="H146" s="10">
        <v>1</v>
      </c>
      <c r="I146" s="5"/>
      <c r="J146" s="5" t="s">
        <v>19</v>
      </c>
      <c r="K146" s="5" t="s">
        <v>13</v>
      </c>
      <c r="L146" s="5"/>
    </row>
    <row r="147" spans="1:12" ht="69.900000000000006" customHeight="1" x14ac:dyDescent="0.3">
      <c r="A147" s="5">
        <f t="shared" ref="A147:A149" si="14">A146+1</f>
        <v>73</v>
      </c>
      <c r="B147" s="8"/>
      <c r="C147" s="6"/>
      <c r="D147" s="5"/>
      <c r="E147" s="5"/>
      <c r="F147" s="5"/>
      <c r="G147" s="5"/>
      <c r="H147" s="10">
        <v>1</v>
      </c>
      <c r="I147" s="5"/>
      <c r="J147" s="5" t="s">
        <v>19</v>
      </c>
      <c r="K147" s="5" t="s">
        <v>13</v>
      </c>
      <c r="L147" s="5"/>
    </row>
    <row r="148" spans="1:12" ht="69.900000000000006" customHeight="1" x14ac:dyDescent="0.3">
      <c r="A148" s="5">
        <f t="shared" si="14"/>
        <v>74</v>
      </c>
      <c r="B148" s="8"/>
      <c r="C148" s="6"/>
      <c r="D148" s="5"/>
      <c r="E148" s="5"/>
      <c r="F148" s="5"/>
      <c r="G148" s="5"/>
      <c r="H148" s="10">
        <v>1</v>
      </c>
      <c r="I148" s="5"/>
      <c r="J148" s="5" t="s">
        <v>19</v>
      </c>
      <c r="K148" s="5" t="s">
        <v>13</v>
      </c>
      <c r="L148" s="5"/>
    </row>
    <row r="149" spans="1:12" ht="69.900000000000006" customHeight="1" x14ac:dyDescent="0.3">
      <c r="A149" s="5">
        <f t="shared" si="14"/>
        <v>75</v>
      </c>
      <c r="B149" s="8"/>
      <c r="C149" s="6"/>
      <c r="D149" s="5"/>
      <c r="E149" s="5"/>
      <c r="F149" s="5"/>
      <c r="G149" s="5"/>
      <c r="H149" s="10">
        <v>1</v>
      </c>
      <c r="I149" s="5"/>
      <c r="J149" s="5" t="s">
        <v>19</v>
      </c>
      <c r="K149" s="5" t="s">
        <v>13</v>
      </c>
      <c r="L149" s="5"/>
    </row>
    <row r="150" spans="1:12" ht="40.5" customHeight="1" x14ac:dyDescent="0.3">
      <c r="A150" s="13"/>
      <c r="B150" s="18" t="str">
        <f>B10</f>
        <v>承辦人</v>
      </c>
      <c r="C150" s="14"/>
      <c r="D150" s="43" t="str">
        <f>D10</f>
        <v>ＯＯ主任／組長</v>
      </c>
      <c r="E150" s="43"/>
      <c r="F150" s="13"/>
      <c r="G150" s="13"/>
      <c r="H150" s="43" t="str">
        <f>H10</f>
        <v>校長</v>
      </c>
      <c r="I150" s="43"/>
      <c r="J150" s="13"/>
      <c r="K150" s="13"/>
      <c r="L150" s="13"/>
    </row>
    <row r="151" spans="1:12" ht="34.5" customHeight="1" x14ac:dyDescent="0.3">
      <c r="A151" s="42" t="str">
        <f>A1</f>
        <v>鳳鳴國小資訊及資通系統資產清冊</v>
      </c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</row>
    <row r="152" spans="1:12" ht="20.100000000000001" customHeight="1" x14ac:dyDescent="0.3">
      <c r="A152" s="4" t="s">
        <v>29</v>
      </c>
      <c r="B152" s="17"/>
      <c r="C152" s="3"/>
      <c r="D152" s="3"/>
      <c r="E152" s="3"/>
      <c r="F152" s="3"/>
      <c r="G152" s="3"/>
      <c r="H152" s="3"/>
      <c r="I152" s="3"/>
      <c r="J152" s="3"/>
      <c r="K152" s="3"/>
      <c r="L152" s="3"/>
    </row>
    <row r="153" spans="1:12" ht="20.100000000000001" customHeight="1" x14ac:dyDescent="0.3">
      <c r="A153" s="4" t="s">
        <v>24</v>
      </c>
      <c r="B153" s="3" t="str">
        <f>B103</f>
        <v>108年 00月 00日</v>
      </c>
      <c r="C153" s="3"/>
      <c r="D153" s="3"/>
      <c r="E153" s="3"/>
      <c r="F153" s="3"/>
      <c r="G153" s="3"/>
      <c r="H153" s="3"/>
      <c r="I153" s="3"/>
      <c r="J153" s="3"/>
      <c r="K153" s="3"/>
      <c r="L153" s="3"/>
    </row>
    <row r="154" spans="1:12" ht="42.75" customHeight="1" x14ac:dyDescent="0.3">
      <c r="A154" s="7" t="s">
        <v>0</v>
      </c>
      <c r="B154" s="7" t="s">
        <v>1</v>
      </c>
      <c r="C154" s="7" t="s">
        <v>2</v>
      </c>
      <c r="D154" s="12" t="s">
        <v>22</v>
      </c>
      <c r="E154" s="12" t="s">
        <v>20</v>
      </c>
      <c r="F154" s="12" t="s">
        <v>26</v>
      </c>
      <c r="G154" s="12" t="s">
        <v>21</v>
      </c>
      <c r="H154" s="7" t="s">
        <v>3</v>
      </c>
      <c r="I154" s="7" t="s">
        <v>4</v>
      </c>
      <c r="J154" s="7" t="s">
        <v>5</v>
      </c>
      <c r="K154" s="7" t="s">
        <v>6</v>
      </c>
      <c r="L154" s="7" t="s">
        <v>7</v>
      </c>
    </row>
    <row r="155" spans="1:12" ht="69.900000000000006" customHeight="1" x14ac:dyDescent="0.3">
      <c r="A155" s="5">
        <f>A149+1</f>
        <v>76</v>
      </c>
      <c r="B155" s="8"/>
      <c r="C155" s="6"/>
      <c r="D155" s="8"/>
      <c r="E155" s="9"/>
      <c r="F155" s="7"/>
      <c r="G155" s="7"/>
      <c r="H155" s="10">
        <v>1</v>
      </c>
      <c r="I155" s="5"/>
      <c r="J155" s="5" t="s">
        <v>19</v>
      </c>
      <c r="K155" s="5" t="s">
        <v>13</v>
      </c>
      <c r="L155" s="5"/>
    </row>
    <row r="156" spans="1:12" ht="69.900000000000006" customHeight="1" x14ac:dyDescent="0.3">
      <c r="A156" s="5">
        <f>A155+1</f>
        <v>77</v>
      </c>
      <c r="B156" s="8"/>
      <c r="C156" s="6"/>
      <c r="D156" s="5"/>
      <c r="E156" s="5"/>
      <c r="F156" s="11"/>
      <c r="G156" s="11"/>
      <c r="H156" s="10">
        <v>1</v>
      </c>
      <c r="I156" s="5"/>
      <c r="J156" s="5" t="s">
        <v>19</v>
      </c>
      <c r="K156" s="5" t="s">
        <v>13</v>
      </c>
      <c r="L156" s="5"/>
    </row>
    <row r="157" spans="1:12" ht="69.900000000000006" customHeight="1" x14ac:dyDescent="0.3">
      <c r="A157" s="5">
        <f t="shared" ref="A157:A159" si="15">A156+1</f>
        <v>78</v>
      </c>
      <c r="B157" s="8"/>
      <c r="C157" s="6"/>
      <c r="D157" s="5"/>
      <c r="E157" s="5"/>
      <c r="F157" s="5"/>
      <c r="G157" s="5"/>
      <c r="H157" s="10">
        <v>1</v>
      </c>
      <c r="I157" s="5"/>
      <c r="J157" s="5" t="s">
        <v>19</v>
      </c>
      <c r="K157" s="5" t="s">
        <v>13</v>
      </c>
      <c r="L157" s="5"/>
    </row>
    <row r="158" spans="1:12" ht="69.900000000000006" customHeight="1" x14ac:dyDescent="0.3">
      <c r="A158" s="5">
        <f t="shared" si="15"/>
        <v>79</v>
      </c>
      <c r="B158" s="8"/>
      <c r="C158" s="6"/>
      <c r="D158" s="5"/>
      <c r="E158" s="5"/>
      <c r="F158" s="5"/>
      <c r="G158" s="5"/>
      <c r="H158" s="10">
        <v>1</v>
      </c>
      <c r="I158" s="5"/>
      <c r="J158" s="5" t="s">
        <v>19</v>
      </c>
      <c r="K158" s="5" t="s">
        <v>13</v>
      </c>
      <c r="L158" s="5"/>
    </row>
    <row r="159" spans="1:12" ht="69.900000000000006" customHeight="1" x14ac:dyDescent="0.3">
      <c r="A159" s="5">
        <f t="shared" si="15"/>
        <v>80</v>
      </c>
      <c r="B159" s="8"/>
      <c r="C159" s="6"/>
      <c r="D159" s="5"/>
      <c r="E159" s="5"/>
      <c r="F159" s="5"/>
      <c r="G159" s="5"/>
      <c r="H159" s="10">
        <v>1</v>
      </c>
      <c r="I159" s="5"/>
      <c r="J159" s="5" t="s">
        <v>19</v>
      </c>
      <c r="K159" s="5" t="s">
        <v>13</v>
      </c>
      <c r="L159" s="5"/>
    </row>
    <row r="160" spans="1:12" ht="40.5" customHeight="1" x14ac:dyDescent="0.3">
      <c r="A160" s="13"/>
      <c r="B160" s="18" t="str">
        <f>B10</f>
        <v>承辦人</v>
      </c>
      <c r="C160" s="14"/>
      <c r="D160" s="43" t="str">
        <f>D10</f>
        <v>ＯＯ主任／組長</v>
      </c>
      <c r="E160" s="43"/>
      <c r="F160" s="13"/>
      <c r="G160" s="13"/>
      <c r="H160" s="43" t="str">
        <f>H10</f>
        <v>校長</v>
      </c>
      <c r="I160" s="43"/>
      <c r="J160" s="13"/>
      <c r="K160" s="13"/>
      <c r="L160" s="13"/>
    </row>
    <row r="161" spans="1:12" ht="34.5" customHeight="1" x14ac:dyDescent="0.3">
      <c r="A161" s="42" t="str">
        <f>A1</f>
        <v>鳳鳴國小資訊及資通系統資產清冊</v>
      </c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</row>
    <row r="162" spans="1:12" ht="20.100000000000001" customHeight="1" x14ac:dyDescent="0.3">
      <c r="A162" s="4" t="s">
        <v>29</v>
      </c>
      <c r="B162" s="17"/>
      <c r="C162" s="3"/>
      <c r="D162" s="3"/>
      <c r="E162" s="3"/>
      <c r="F162" s="3"/>
      <c r="G162" s="3"/>
      <c r="H162" s="3"/>
      <c r="I162" s="3"/>
      <c r="J162" s="3"/>
      <c r="K162" s="3"/>
      <c r="L162" s="3"/>
    </row>
    <row r="163" spans="1:12" ht="20.100000000000001" customHeight="1" x14ac:dyDescent="0.3">
      <c r="A163" s="4" t="s">
        <v>24</v>
      </c>
      <c r="B163" s="3" t="str">
        <f>B103</f>
        <v>108年 00月 00日</v>
      </c>
      <c r="C163" s="3"/>
      <c r="D163" s="3"/>
      <c r="E163" s="3"/>
      <c r="F163" s="3"/>
      <c r="G163" s="3"/>
      <c r="H163" s="3"/>
      <c r="I163" s="3"/>
      <c r="J163" s="3"/>
      <c r="K163" s="3"/>
      <c r="L163" s="3"/>
    </row>
    <row r="164" spans="1:12" ht="42.75" customHeight="1" x14ac:dyDescent="0.3">
      <c r="A164" s="7" t="s">
        <v>0</v>
      </c>
      <c r="B164" s="7" t="s">
        <v>1</v>
      </c>
      <c r="C164" s="7" t="s">
        <v>2</v>
      </c>
      <c r="D164" s="12" t="s">
        <v>22</v>
      </c>
      <c r="E164" s="12" t="s">
        <v>20</v>
      </c>
      <c r="F164" s="12" t="s">
        <v>26</v>
      </c>
      <c r="G164" s="12" t="s">
        <v>21</v>
      </c>
      <c r="H164" s="7" t="s">
        <v>3</v>
      </c>
      <c r="I164" s="7" t="s">
        <v>4</v>
      </c>
      <c r="J164" s="7" t="s">
        <v>5</v>
      </c>
      <c r="K164" s="7" t="s">
        <v>6</v>
      </c>
      <c r="L164" s="7" t="s">
        <v>7</v>
      </c>
    </row>
    <row r="165" spans="1:12" ht="69.900000000000006" customHeight="1" x14ac:dyDescent="0.3">
      <c r="A165" s="5">
        <f>A159+1</f>
        <v>81</v>
      </c>
      <c r="B165" s="8"/>
      <c r="C165" s="6"/>
      <c r="D165" s="8"/>
      <c r="E165" s="9"/>
      <c r="F165" s="7"/>
      <c r="G165" s="7"/>
      <c r="H165" s="10">
        <v>1</v>
      </c>
      <c r="I165" s="5"/>
      <c r="J165" s="5" t="s">
        <v>19</v>
      </c>
      <c r="K165" s="5" t="s">
        <v>13</v>
      </c>
      <c r="L165" s="5"/>
    </row>
    <row r="166" spans="1:12" ht="69.900000000000006" customHeight="1" x14ac:dyDescent="0.3">
      <c r="A166" s="5">
        <f>A165+1</f>
        <v>82</v>
      </c>
      <c r="B166" s="8"/>
      <c r="C166" s="6"/>
      <c r="D166" s="5"/>
      <c r="E166" s="5"/>
      <c r="F166" s="11"/>
      <c r="G166" s="11"/>
      <c r="H166" s="10">
        <v>1</v>
      </c>
      <c r="I166" s="5"/>
      <c r="J166" s="5" t="s">
        <v>19</v>
      </c>
      <c r="K166" s="5" t="s">
        <v>13</v>
      </c>
      <c r="L166" s="5"/>
    </row>
    <row r="167" spans="1:12" ht="69.900000000000006" customHeight="1" x14ac:dyDescent="0.3">
      <c r="A167" s="5">
        <f t="shared" ref="A167:A169" si="16">A166+1</f>
        <v>83</v>
      </c>
      <c r="B167" s="8"/>
      <c r="C167" s="6"/>
      <c r="D167" s="5"/>
      <c r="E167" s="5"/>
      <c r="F167" s="5"/>
      <c r="G167" s="5"/>
      <c r="H167" s="10">
        <v>1</v>
      </c>
      <c r="I167" s="5"/>
      <c r="J167" s="5" t="s">
        <v>19</v>
      </c>
      <c r="K167" s="5" t="s">
        <v>13</v>
      </c>
      <c r="L167" s="5"/>
    </row>
    <row r="168" spans="1:12" ht="69.900000000000006" customHeight="1" x14ac:dyDescent="0.3">
      <c r="A168" s="5">
        <f t="shared" si="16"/>
        <v>84</v>
      </c>
      <c r="B168" s="8"/>
      <c r="C168" s="6"/>
      <c r="D168" s="5"/>
      <c r="E168" s="5"/>
      <c r="F168" s="5"/>
      <c r="G168" s="5"/>
      <c r="H168" s="10">
        <v>1</v>
      </c>
      <c r="I168" s="5"/>
      <c r="J168" s="5" t="s">
        <v>19</v>
      </c>
      <c r="K168" s="5" t="s">
        <v>13</v>
      </c>
      <c r="L168" s="5"/>
    </row>
    <row r="169" spans="1:12" ht="69.900000000000006" customHeight="1" x14ac:dyDescent="0.3">
      <c r="A169" s="5">
        <f t="shared" si="16"/>
        <v>85</v>
      </c>
      <c r="B169" s="8"/>
      <c r="C169" s="6"/>
      <c r="D169" s="5"/>
      <c r="E169" s="5"/>
      <c r="F169" s="5"/>
      <c r="G169" s="5"/>
      <c r="H169" s="10">
        <v>1</v>
      </c>
      <c r="I169" s="5"/>
      <c r="J169" s="5" t="s">
        <v>19</v>
      </c>
      <c r="K169" s="5" t="s">
        <v>13</v>
      </c>
      <c r="L169" s="5"/>
    </row>
    <row r="170" spans="1:12" ht="40.5" customHeight="1" x14ac:dyDescent="0.3">
      <c r="A170" s="13"/>
      <c r="B170" s="18" t="str">
        <f>B10</f>
        <v>承辦人</v>
      </c>
      <c r="C170" s="14"/>
      <c r="D170" s="43" t="str">
        <f>D10</f>
        <v>ＯＯ主任／組長</v>
      </c>
      <c r="E170" s="43"/>
      <c r="F170" s="13"/>
      <c r="G170" s="13"/>
      <c r="H170" s="43" t="str">
        <f>H10</f>
        <v>校長</v>
      </c>
      <c r="I170" s="43"/>
      <c r="J170" s="13"/>
      <c r="K170" s="13"/>
      <c r="L170" s="13"/>
    </row>
    <row r="171" spans="1:12" ht="34.5" customHeight="1" x14ac:dyDescent="0.3">
      <c r="A171" s="42" t="str">
        <f>A1</f>
        <v>鳳鳴國小資訊及資通系統資產清冊</v>
      </c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</row>
    <row r="172" spans="1:12" ht="20.100000000000001" customHeight="1" x14ac:dyDescent="0.3">
      <c r="A172" s="4" t="s">
        <v>29</v>
      </c>
      <c r="B172" s="17"/>
      <c r="C172" s="3"/>
      <c r="D172" s="3"/>
      <c r="E172" s="3"/>
      <c r="F172" s="3"/>
      <c r="G172" s="3"/>
      <c r="H172" s="3"/>
      <c r="I172" s="3"/>
      <c r="J172" s="3"/>
      <c r="K172" s="3"/>
      <c r="L172" s="3"/>
    </row>
    <row r="173" spans="1:12" ht="20.100000000000001" customHeight="1" x14ac:dyDescent="0.3">
      <c r="A173" s="4" t="s">
        <v>24</v>
      </c>
      <c r="B173" s="3" t="str">
        <f>B103</f>
        <v>108年 00月 00日</v>
      </c>
      <c r="C173" s="3"/>
      <c r="D173" s="3"/>
      <c r="E173" s="3"/>
      <c r="F173" s="3"/>
      <c r="G173" s="3"/>
      <c r="H173" s="3"/>
      <c r="I173" s="3"/>
      <c r="J173" s="3"/>
      <c r="K173" s="3"/>
      <c r="L173" s="3"/>
    </row>
    <row r="174" spans="1:12" ht="42.75" customHeight="1" x14ac:dyDescent="0.3">
      <c r="A174" s="7" t="s">
        <v>0</v>
      </c>
      <c r="B174" s="7" t="s">
        <v>1</v>
      </c>
      <c r="C174" s="7" t="s">
        <v>2</v>
      </c>
      <c r="D174" s="12" t="s">
        <v>22</v>
      </c>
      <c r="E174" s="12" t="s">
        <v>20</v>
      </c>
      <c r="F174" s="12" t="s">
        <v>26</v>
      </c>
      <c r="G174" s="12" t="s">
        <v>30</v>
      </c>
      <c r="H174" s="7" t="s">
        <v>3</v>
      </c>
      <c r="I174" s="7" t="s">
        <v>4</v>
      </c>
      <c r="J174" s="7" t="s">
        <v>5</v>
      </c>
      <c r="K174" s="7" t="s">
        <v>6</v>
      </c>
      <c r="L174" s="7" t="s">
        <v>7</v>
      </c>
    </row>
    <row r="175" spans="1:12" ht="69.900000000000006" customHeight="1" x14ac:dyDescent="0.3">
      <c r="A175" s="5">
        <f>A169+1</f>
        <v>86</v>
      </c>
      <c r="B175" s="8"/>
      <c r="C175" s="6"/>
      <c r="D175" s="8"/>
      <c r="E175" s="9"/>
      <c r="F175" s="7"/>
      <c r="G175" s="7"/>
      <c r="H175" s="10">
        <v>1</v>
      </c>
      <c r="I175" s="5"/>
      <c r="J175" s="5" t="s">
        <v>19</v>
      </c>
      <c r="K175" s="5" t="s">
        <v>13</v>
      </c>
      <c r="L175" s="5"/>
    </row>
    <row r="176" spans="1:12" ht="69.900000000000006" customHeight="1" x14ac:dyDescent="0.3">
      <c r="A176" s="5">
        <f>A175+1</f>
        <v>87</v>
      </c>
      <c r="B176" s="8"/>
      <c r="C176" s="6"/>
      <c r="D176" s="5"/>
      <c r="E176" s="5"/>
      <c r="F176" s="11"/>
      <c r="G176" s="11"/>
      <c r="H176" s="10">
        <v>1</v>
      </c>
      <c r="I176" s="5"/>
      <c r="J176" s="5" t="s">
        <v>19</v>
      </c>
      <c r="K176" s="5" t="s">
        <v>13</v>
      </c>
      <c r="L176" s="5"/>
    </row>
    <row r="177" spans="1:12" ht="69.900000000000006" customHeight="1" x14ac:dyDescent="0.3">
      <c r="A177" s="5">
        <f t="shared" ref="A177:A178" si="17">A176+1</f>
        <v>88</v>
      </c>
      <c r="B177" s="8"/>
      <c r="C177" s="6"/>
      <c r="D177" s="5"/>
      <c r="E177" s="5"/>
      <c r="F177" s="5"/>
      <c r="G177" s="5"/>
      <c r="H177" s="10">
        <v>1</v>
      </c>
      <c r="I177" s="5"/>
      <c r="J177" s="5" t="s">
        <v>19</v>
      </c>
      <c r="K177" s="5" t="s">
        <v>13</v>
      </c>
      <c r="L177" s="5"/>
    </row>
    <row r="178" spans="1:12" ht="69.900000000000006" customHeight="1" x14ac:dyDescent="0.3">
      <c r="A178" s="5">
        <f t="shared" si="17"/>
        <v>89</v>
      </c>
      <c r="B178" s="8"/>
      <c r="C178" s="6"/>
      <c r="D178" s="5"/>
      <c r="E178" s="5"/>
      <c r="F178" s="5"/>
      <c r="G178" s="5"/>
      <c r="H178" s="10">
        <v>1</v>
      </c>
      <c r="I178" s="5"/>
      <c r="J178" s="5" t="s">
        <v>19</v>
      </c>
      <c r="K178" s="5" t="s">
        <v>13</v>
      </c>
      <c r="L178" s="5"/>
    </row>
    <row r="179" spans="1:12" ht="69.900000000000006" customHeight="1" x14ac:dyDescent="0.3">
      <c r="A179" s="5">
        <f>A178+1</f>
        <v>90</v>
      </c>
      <c r="B179" s="8"/>
      <c r="C179" s="6"/>
      <c r="D179" s="5"/>
      <c r="E179" s="5"/>
      <c r="F179" s="5"/>
      <c r="G179" s="5"/>
      <c r="H179" s="10">
        <v>1</v>
      </c>
      <c r="I179" s="5"/>
      <c r="J179" s="5" t="s">
        <v>19</v>
      </c>
      <c r="K179" s="5" t="s">
        <v>13</v>
      </c>
      <c r="L179" s="5"/>
    </row>
    <row r="180" spans="1:12" ht="40.5" customHeight="1" x14ac:dyDescent="0.3">
      <c r="A180" s="13"/>
      <c r="B180" s="18" t="str">
        <f>B10</f>
        <v>承辦人</v>
      </c>
      <c r="C180" s="14"/>
      <c r="D180" s="43" t="str">
        <f>D10</f>
        <v>ＯＯ主任／組長</v>
      </c>
      <c r="E180" s="43"/>
      <c r="F180" s="13"/>
      <c r="G180" s="13"/>
      <c r="H180" s="43" t="str">
        <f>H10</f>
        <v>校長</v>
      </c>
      <c r="I180" s="43"/>
      <c r="J180" s="13"/>
      <c r="K180" s="13"/>
      <c r="L180" s="13"/>
    </row>
    <row r="181" spans="1:12" ht="34.5" customHeight="1" x14ac:dyDescent="0.3">
      <c r="A181" s="42" t="str">
        <f>A1</f>
        <v>鳳鳴國小資訊及資通系統資產清冊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  <c r="L181" s="42"/>
    </row>
    <row r="182" spans="1:12" ht="20.100000000000001" customHeight="1" x14ac:dyDescent="0.3">
      <c r="A182" s="4" t="s">
        <v>29</v>
      </c>
      <c r="B182" s="17"/>
      <c r="C182" s="3"/>
      <c r="D182" s="3"/>
      <c r="E182" s="3"/>
      <c r="F182" s="3"/>
      <c r="G182" s="3"/>
      <c r="H182" s="3"/>
      <c r="I182" s="3"/>
      <c r="J182" s="3"/>
      <c r="K182" s="3"/>
      <c r="L182" s="3"/>
    </row>
    <row r="183" spans="1:12" ht="20.100000000000001" customHeight="1" x14ac:dyDescent="0.3">
      <c r="A183" s="4" t="s">
        <v>24</v>
      </c>
      <c r="B183" s="3" t="str">
        <f>B103</f>
        <v>108年 00月 00日</v>
      </c>
      <c r="C183" s="3"/>
      <c r="D183" s="3"/>
      <c r="E183" s="3"/>
      <c r="F183" s="3"/>
      <c r="G183" s="3"/>
      <c r="H183" s="3"/>
      <c r="I183" s="3"/>
      <c r="J183" s="3"/>
      <c r="K183" s="3"/>
      <c r="L183" s="3"/>
    </row>
    <row r="184" spans="1:12" ht="42.75" customHeight="1" x14ac:dyDescent="0.3">
      <c r="A184" s="7" t="s">
        <v>0</v>
      </c>
      <c r="B184" s="7" t="s">
        <v>1</v>
      </c>
      <c r="C184" s="7" t="s">
        <v>2</v>
      </c>
      <c r="D184" s="12" t="s">
        <v>22</v>
      </c>
      <c r="E184" s="12" t="s">
        <v>20</v>
      </c>
      <c r="F184" s="12" t="s">
        <v>26</v>
      </c>
      <c r="G184" s="12" t="s">
        <v>21</v>
      </c>
      <c r="H184" s="7" t="s">
        <v>3</v>
      </c>
      <c r="I184" s="7" t="s">
        <v>4</v>
      </c>
      <c r="J184" s="7" t="s">
        <v>5</v>
      </c>
      <c r="K184" s="7" t="s">
        <v>6</v>
      </c>
      <c r="L184" s="7" t="s">
        <v>7</v>
      </c>
    </row>
    <row r="185" spans="1:12" ht="69.900000000000006" customHeight="1" x14ac:dyDescent="0.3">
      <c r="A185" s="5">
        <f>A179+1</f>
        <v>91</v>
      </c>
      <c r="B185" s="8"/>
      <c r="C185" s="6"/>
      <c r="D185" s="8"/>
      <c r="E185" s="9"/>
      <c r="F185" s="7"/>
      <c r="G185" s="7"/>
      <c r="H185" s="10">
        <v>1</v>
      </c>
      <c r="I185" s="5"/>
      <c r="J185" s="5" t="s">
        <v>19</v>
      </c>
      <c r="K185" s="5" t="s">
        <v>13</v>
      </c>
      <c r="L185" s="5"/>
    </row>
    <row r="186" spans="1:12" ht="69.900000000000006" customHeight="1" x14ac:dyDescent="0.3">
      <c r="A186" s="5">
        <f>A185+1</f>
        <v>92</v>
      </c>
      <c r="B186" s="8"/>
      <c r="C186" s="6"/>
      <c r="D186" s="5"/>
      <c r="E186" s="5"/>
      <c r="F186" s="11"/>
      <c r="G186" s="11"/>
      <c r="H186" s="10">
        <v>1</v>
      </c>
      <c r="I186" s="5"/>
      <c r="J186" s="5" t="s">
        <v>19</v>
      </c>
      <c r="K186" s="5" t="s">
        <v>13</v>
      </c>
      <c r="L186" s="5"/>
    </row>
    <row r="187" spans="1:12" ht="69.900000000000006" customHeight="1" x14ac:dyDescent="0.3">
      <c r="A187" s="5">
        <f t="shared" ref="A187:A189" si="18">A186+1</f>
        <v>93</v>
      </c>
      <c r="B187" s="8"/>
      <c r="C187" s="6"/>
      <c r="D187" s="5"/>
      <c r="E187" s="5"/>
      <c r="F187" s="5"/>
      <c r="G187" s="5"/>
      <c r="H187" s="10">
        <v>1</v>
      </c>
      <c r="I187" s="5"/>
      <c r="J187" s="5" t="s">
        <v>19</v>
      </c>
      <c r="K187" s="5" t="s">
        <v>13</v>
      </c>
      <c r="L187" s="5"/>
    </row>
    <row r="188" spans="1:12" ht="69.900000000000006" customHeight="1" x14ac:dyDescent="0.3">
      <c r="A188" s="5">
        <f t="shared" si="18"/>
        <v>94</v>
      </c>
      <c r="B188" s="8"/>
      <c r="C188" s="6"/>
      <c r="D188" s="5"/>
      <c r="E188" s="5"/>
      <c r="F188" s="5"/>
      <c r="G188" s="5"/>
      <c r="H188" s="10">
        <v>1</v>
      </c>
      <c r="I188" s="5"/>
      <c r="J188" s="5" t="s">
        <v>19</v>
      </c>
      <c r="K188" s="5" t="s">
        <v>13</v>
      </c>
      <c r="L188" s="5"/>
    </row>
    <row r="189" spans="1:12" ht="69.900000000000006" customHeight="1" x14ac:dyDescent="0.3">
      <c r="A189" s="5">
        <f t="shared" si="18"/>
        <v>95</v>
      </c>
      <c r="B189" s="8"/>
      <c r="C189" s="6"/>
      <c r="D189" s="5"/>
      <c r="E189" s="5"/>
      <c r="F189" s="5"/>
      <c r="G189" s="5"/>
      <c r="H189" s="10">
        <v>1</v>
      </c>
      <c r="I189" s="5"/>
      <c r="J189" s="5" t="s">
        <v>19</v>
      </c>
      <c r="K189" s="5" t="s">
        <v>13</v>
      </c>
      <c r="L189" s="5"/>
    </row>
    <row r="190" spans="1:12" ht="40.5" customHeight="1" x14ac:dyDescent="0.3">
      <c r="A190" s="13"/>
      <c r="B190" s="18" t="str">
        <f>B10</f>
        <v>承辦人</v>
      </c>
      <c r="C190" s="14"/>
      <c r="D190" s="43" t="str">
        <f>D10</f>
        <v>ＯＯ主任／組長</v>
      </c>
      <c r="E190" s="43"/>
      <c r="F190" s="13"/>
      <c r="G190" s="13"/>
      <c r="H190" s="43" t="str">
        <f>H10</f>
        <v>校長</v>
      </c>
      <c r="I190" s="43"/>
      <c r="J190" s="13"/>
      <c r="K190" s="13"/>
      <c r="L190" s="13"/>
    </row>
    <row r="191" spans="1:12" ht="34.5" customHeight="1" x14ac:dyDescent="0.3">
      <c r="A191" s="42" t="str">
        <f>A1</f>
        <v>鳳鳴國小資訊及資通系統資產清冊</v>
      </c>
      <c r="B191" s="42"/>
      <c r="C191" s="42"/>
      <c r="D191" s="42"/>
      <c r="E191" s="42"/>
      <c r="F191" s="42"/>
      <c r="G191" s="42"/>
      <c r="H191" s="42"/>
      <c r="I191" s="42"/>
      <c r="J191" s="42"/>
      <c r="K191" s="42"/>
      <c r="L191" s="42"/>
    </row>
    <row r="192" spans="1:12" ht="20.100000000000001" customHeight="1" x14ac:dyDescent="0.3">
      <c r="A192" s="4" t="s">
        <v>29</v>
      </c>
      <c r="B192" s="17"/>
      <c r="C192" s="3"/>
      <c r="D192" s="3"/>
      <c r="E192" s="3"/>
      <c r="F192" s="3"/>
      <c r="G192" s="3"/>
      <c r="H192" s="3"/>
      <c r="I192" s="3"/>
      <c r="J192" s="3"/>
      <c r="K192" s="3"/>
      <c r="L192" s="3"/>
    </row>
    <row r="193" spans="1:12" ht="20.100000000000001" customHeight="1" x14ac:dyDescent="0.3">
      <c r="A193" s="4" t="s">
        <v>24</v>
      </c>
      <c r="B193" s="3" t="str">
        <f>B103</f>
        <v>108年 00月 00日</v>
      </c>
      <c r="C193" s="3"/>
      <c r="D193" s="3"/>
      <c r="E193" s="3"/>
      <c r="F193" s="3"/>
      <c r="G193" s="3"/>
      <c r="H193" s="3"/>
      <c r="I193" s="3"/>
      <c r="J193" s="3"/>
      <c r="K193" s="3"/>
      <c r="L193" s="3"/>
    </row>
    <row r="194" spans="1:12" ht="42.75" customHeight="1" x14ac:dyDescent="0.3">
      <c r="A194" s="7" t="s">
        <v>0</v>
      </c>
      <c r="B194" s="7" t="s">
        <v>1</v>
      </c>
      <c r="C194" s="7" t="s">
        <v>2</v>
      </c>
      <c r="D194" s="12" t="s">
        <v>22</v>
      </c>
      <c r="E194" s="12" t="s">
        <v>20</v>
      </c>
      <c r="F194" s="12" t="s">
        <v>26</v>
      </c>
      <c r="G194" s="12" t="s">
        <v>21</v>
      </c>
      <c r="H194" s="7" t="s">
        <v>3</v>
      </c>
      <c r="I194" s="7" t="s">
        <v>4</v>
      </c>
      <c r="J194" s="7" t="s">
        <v>5</v>
      </c>
      <c r="K194" s="7" t="s">
        <v>6</v>
      </c>
      <c r="L194" s="7" t="s">
        <v>7</v>
      </c>
    </row>
    <row r="195" spans="1:12" ht="69.900000000000006" customHeight="1" x14ac:dyDescent="0.3">
      <c r="A195" s="5">
        <f>A189+1</f>
        <v>96</v>
      </c>
      <c r="B195" s="8"/>
      <c r="C195" s="6"/>
      <c r="D195" s="8"/>
      <c r="E195" s="9"/>
      <c r="F195" s="7"/>
      <c r="G195" s="7"/>
      <c r="H195" s="10">
        <v>1</v>
      </c>
      <c r="I195" s="5"/>
      <c r="J195" s="5" t="s">
        <v>19</v>
      </c>
      <c r="K195" s="5" t="s">
        <v>13</v>
      </c>
      <c r="L195" s="5"/>
    </row>
    <row r="196" spans="1:12" ht="69.900000000000006" customHeight="1" x14ac:dyDescent="0.3">
      <c r="A196" s="5">
        <f>A195+1</f>
        <v>97</v>
      </c>
      <c r="B196" s="8"/>
      <c r="C196" s="6"/>
      <c r="D196" s="5"/>
      <c r="E196" s="5"/>
      <c r="F196" s="11"/>
      <c r="G196" s="11"/>
      <c r="H196" s="10">
        <v>1</v>
      </c>
      <c r="I196" s="5"/>
      <c r="J196" s="5" t="s">
        <v>19</v>
      </c>
      <c r="K196" s="5" t="s">
        <v>13</v>
      </c>
      <c r="L196" s="5"/>
    </row>
    <row r="197" spans="1:12" ht="69.900000000000006" customHeight="1" x14ac:dyDescent="0.3">
      <c r="A197" s="5">
        <f t="shared" ref="A197:A199" si="19">A196+1</f>
        <v>98</v>
      </c>
      <c r="B197" s="8"/>
      <c r="C197" s="6"/>
      <c r="D197" s="5"/>
      <c r="E197" s="5"/>
      <c r="F197" s="5"/>
      <c r="G197" s="5"/>
      <c r="H197" s="10">
        <v>1</v>
      </c>
      <c r="I197" s="5"/>
      <c r="J197" s="5" t="s">
        <v>19</v>
      </c>
      <c r="K197" s="5" t="s">
        <v>13</v>
      </c>
      <c r="L197" s="5"/>
    </row>
    <row r="198" spans="1:12" ht="69.900000000000006" customHeight="1" x14ac:dyDescent="0.3">
      <c r="A198" s="5">
        <f t="shared" si="19"/>
        <v>99</v>
      </c>
      <c r="B198" s="8"/>
      <c r="C198" s="6"/>
      <c r="D198" s="5"/>
      <c r="E198" s="5"/>
      <c r="F198" s="5"/>
      <c r="G198" s="5"/>
      <c r="H198" s="10">
        <v>1</v>
      </c>
      <c r="I198" s="5"/>
      <c r="J198" s="5" t="s">
        <v>19</v>
      </c>
      <c r="K198" s="5" t="s">
        <v>13</v>
      </c>
      <c r="L198" s="5"/>
    </row>
    <row r="199" spans="1:12" ht="69.900000000000006" customHeight="1" x14ac:dyDescent="0.3">
      <c r="A199" s="5">
        <f t="shared" si="19"/>
        <v>100</v>
      </c>
      <c r="B199" s="8"/>
      <c r="C199" s="6"/>
      <c r="D199" s="5"/>
      <c r="E199" s="5"/>
      <c r="F199" s="5"/>
      <c r="G199" s="5"/>
      <c r="H199" s="10">
        <v>1</v>
      </c>
      <c r="I199" s="5"/>
      <c r="J199" s="5" t="s">
        <v>19</v>
      </c>
      <c r="K199" s="5" t="s">
        <v>13</v>
      </c>
      <c r="L199" s="5"/>
    </row>
    <row r="200" spans="1:12" ht="40.5" customHeight="1" x14ac:dyDescent="0.3">
      <c r="A200" s="13"/>
      <c r="B200" s="15" t="str">
        <f>B10</f>
        <v>承辦人</v>
      </c>
      <c r="C200" s="14"/>
      <c r="D200" s="43" t="str">
        <f>D10</f>
        <v>ＯＯ主任／組長</v>
      </c>
      <c r="E200" s="43"/>
      <c r="F200" s="13"/>
      <c r="G200" s="13"/>
      <c r="H200" s="43" t="str">
        <f>H10</f>
        <v>校長</v>
      </c>
      <c r="I200" s="43"/>
      <c r="J200" s="13"/>
      <c r="K200" s="13"/>
      <c r="L200" s="13"/>
    </row>
  </sheetData>
  <mergeCells count="60">
    <mergeCell ref="A81:L81"/>
    <mergeCell ref="D90:E90"/>
    <mergeCell ref="H90:I90"/>
    <mergeCell ref="A91:L91"/>
    <mergeCell ref="D100:E100"/>
    <mergeCell ref="H100:I100"/>
    <mergeCell ref="A61:L61"/>
    <mergeCell ref="D70:E70"/>
    <mergeCell ref="H70:I70"/>
    <mergeCell ref="A71:L71"/>
    <mergeCell ref="D80:E80"/>
    <mergeCell ref="H80:I80"/>
    <mergeCell ref="A41:L41"/>
    <mergeCell ref="D50:E50"/>
    <mergeCell ref="H50:I50"/>
    <mergeCell ref="A51:L51"/>
    <mergeCell ref="D60:E60"/>
    <mergeCell ref="H60:I60"/>
    <mergeCell ref="A21:L21"/>
    <mergeCell ref="D30:E30"/>
    <mergeCell ref="H30:I30"/>
    <mergeCell ref="A31:L31"/>
    <mergeCell ref="D40:E40"/>
    <mergeCell ref="H40:I40"/>
    <mergeCell ref="A1:L1"/>
    <mergeCell ref="D10:E10"/>
    <mergeCell ref="H10:I10"/>
    <mergeCell ref="A11:L11"/>
    <mergeCell ref="D20:E20"/>
    <mergeCell ref="H20:I20"/>
    <mergeCell ref="A101:L101"/>
    <mergeCell ref="D110:E110"/>
    <mergeCell ref="H110:I110"/>
    <mergeCell ref="A111:L111"/>
    <mergeCell ref="D120:E120"/>
    <mergeCell ref="H120:I120"/>
    <mergeCell ref="A121:L121"/>
    <mergeCell ref="D130:E130"/>
    <mergeCell ref="H130:I130"/>
    <mergeCell ref="A131:L131"/>
    <mergeCell ref="D140:E140"/>
    <mergeCell ref="H140:I140"/>
    <mergeCell ref="A141:L141"/>
    <mergeCell ref="D150:E150"/>
    <mergeCell ref="H150:I150"/>
    <mergeCell ref="A151:L151"/>
    <mergeCell ref="D160:E160"/>
    <mergeCell ref="H160:I160"/>
    <mergeCell ref="A161:L161"/>
    <mergeCell ref="D170:E170"/>
    <mergeCell ref="H170:I170"/>
    <mergeCell ref="A171:L171"/>
    <mergeCell ref="D180:E180"/>
    <mergeCell ref="H180:I180"/>
    <mergeCell ref="A181:L181"/>
    <mergeCell ref="D190:E190"/>
    <mergeCell ref="H190:I190"/>
    <mergeCell ref="A191:L191"/>
    <mergeCell ref="D200:E200"/>
    <mergeCell ref="H200:I200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下拉欄位資料!$C$2:$C$3</xm:f>
          </x14:formula1>
          <xm:sqref>K5:K10 K185:K190 K15:K20 K25:K30 K35:K40 K45:K50 K55:K60 K65:K70 K75:K80 K85:K90 K95:K100 K105:K110 K115:K120 K125:K130 K135:K140 K145:K150 K155:K160 K165:K170 K175:K180 K195:K200</xm:sqref>
        </x14:dataValidation>
        <x14:dataValidation type="list" allowBlank="1" showInputMessage="1" showErrorMessage="1">
          <x14:formula1>
            <xm:f>下拉欄位資料!$A$2:$A$7</xm:f>
          </x14:formula1>
          <xm:sqref>C95:C100 C195:C200 C15:C20 C25:C30 C35:C40 C45:C50 C55:C60 C65:C70 C75:C80 C85:C90 C105:C110 C115:C120 C125:C130 C135:C140 C145:C150 C155:C160 C165:C170 C175:C180 C185:C190 C6:C10</xm:sqref>
        </x14:dataValidation>
        <x14:dataValidation type="list" allowBlank="1" showInputMessage="1" showErrorMessage="1">
          <x14:formula1>
            <xm:f>下拉欄位資料!$B$2:$B$4</xm:f>
          </x14:formula1>
          <xm:sqref>J185:J190 J5:J10 J15:J20 J25:J30 J35:J40 J45:J50 J55:J60 J65:J70 J75:J80 J85:J90 J95:J100 J105:J110 J115:J120 J125:J130 J135:J140 J145:J150 J155:J160 J165:J170 J175:J180 J195:J200</xm:sqref>
        </x14:dataValidation>
        <x14:dataValidation type="list" allowBlank="1" showInputMessage="1" showErrorMessage="1">
          <x14:formula1>
            <xm:f>下拉欄位資料!$A$2:$A$5</xm:f>
          </x14:formula1>
          <xm:sqref>C5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00"/>
  <sheetViews>
    <sheetView showZeros="0" tabSelected="1" workbookViewId="0">
      <selection sqref="A1:K1"/>
    </sheetView>
  </sheetViews>
  <sheetFormatPr defaultRowHeight="16.2" x14ac:dyDescent="0.3"/>
  <cols>
    <col min="1" max="1" width="11.21875" customWidth="1"/>
    <col min="2" max="2" width="15.6640625" style="19" customWidth="1"/>
    <col min="3" max="3" width="14.77734375" customWidth="1"/>
    <col min="4" max="4" width="12.6640625" customWidth="1"/>
    <col min="5" max="7" width="10.6640625" customWidth="1"/>
    <col min="8" max="8" width="14.88671875" customWidth="1"/>
    <col min="9" max="9" width="15.6640625" customWidth="1"/>
    <col min="11" max="11" width="14.21875" customWidth="1"/>
    <col min="14" max="14" width="17.44140625" bestFit="1" customWidth="1"/>
    <col min="15" max="15" width="20.21875" bestFit="1" customWidth="1"/>
  </cols>
  <sheetData>
    <row r="1" spans="1:16" ht="33" customHeight="1" x14ac:dyDescent="0.3">
      <c r="A1" s="42" t="s">
        <v>102</v>
      </c>
      <c r="B1" s="42"/>
      <c r="C1" s="42"/>
      <c r="D1" s="42"/>
      <c r="E1" s="42"/>
      <c r="F1" s="42"/>
      <c r="G1" s="42"/>
      <c r="H1" s="42"/>
      <c r="I1" s="42"/>
      <c r="J1" s="42"/>
      <c r="K1" s="42"/>
    </row>
    <row r="2" spans="1:16" ht="20.100000000000001" customHeight="1" x14ac:dyDescent="0.3">
      <c r="A2" s="4" t="s">
        <v>23</v>
      </c>
      <c r="B2" s="17"/>
      <c r="C2" s="3"/>
      <c r="D2" s="3"/>
      <c r="E2" s="3"/>
      <c r="F2" s="3"/>
      <c r="G2" s="3"/>
      <c r="H2" s="3"/>
      <c r="I2" s="3"/>
      <c r="J2" s="3"/>
      <c r="K2" s="3"/>
    </row>
    <row r="3" spans="1:16" ht="20.100000000000001" customHeight="1" x14ac:dyDescent="0.3">
      <c r="A3" s="4" t="s">
        <v>24</v>
      </c>
      <c r="B3" s="3" t="s">
        <v>25</v>
      </c>
      <c r="C3" s="3"/>
      <c r="D3" s="3"/>
      <c r="E3" s="3"/>
      <c r="F3" s="3"/>
      <c r="G3" s="3"/>
      <c r="H3" s="3"/>
      <c r="I3" s="3"/>
      <c r="J3" s="3"/>
      <c r="K3" s="3"/>
    </row>
    <row r="4" spans="1:16" ht="42.75" customHeight="1" x14ac:dyDescent="0.3">
      <c r="A4" s="7" t="s">
        <v>0</v>
      </c>
      <c r="B4" s="36" t="s">
        <v>1</v>
      </c>
      <c r="C4" s="36" t="s">
        <v>2</v>
      </c>
      <c r="D4" s="37" t="s">
        <v>22</v>
      </c>
      <c r="E4" s="12" t="s">
        <v>34</v>
      </c>
      <c r="F4" s="12" t="s">
        <v>35</v>
      </c>
      <c r="G4" s="12" t="s">
        <v>36</v>
      </c>
      <c r="H4" s="36" t="s">
        <v>37</v>
      </c>
      <c r="I4" s="7" t="s">
        <v>38</v>
      </c>
      <c r="J4" s="7" t="s">
        <v>39</v>
      </c>
      <c r="K4" s="36" t="s">
        <v>40</v>
      </c>
    </row>
    <row r="5" spans="1:16" ht="69.900000000000006" customHeight="1" x14ac:dyDescent="0.3">
      <c r="A5" s="5">
        <v>1</v>
      </c>
      <c r="B5" s="20" t="str">
        <f>資通系統資產清冊!B5</f>
        <v>學生健康系統</v>
      </c>
      <c r="C5" s="20" t="str">
        <f>資通系統資產清冊!C5</f>
        <v>軟體資產</v>
      </c>
      <c r="D5" s="20" t="str">
        <f>資通系統資產清冊!D5</f>
        <v>陳OO/主任</v>
      </c>
      <c r="E5" s="9">
        <v>2</v>
      </c>
      <c r="F5" s="20">
        <v>1</v>
      </c>
      <c r="G5" s="20">
        <v>1</v>
      </c>
      <c r="H5" s="10">
        <f>MAX(E5:G5)</f>
        <v>2</v>
      </c>
      <c r="I5" s="5">
        <v>1</v>
      </c>
      <c r="J5" s="5">
        <v>1</v>
      </c>
      <c r="K5" s="5">
        <f>H5*I5*J5</f>
        <v>2</v>
      </c>
    </row>
    <row r="6" spans="1:16" ht="69.900000000000006" customHeight="1" x14ac:dyDescent="0.3">
      <c r="A6" s="5">
        <f>A5+1</f>
        <v>2</v>
      </c>
      <c r="B6" s="20" t="str">
        <f>資通系統資產清冊!B6</f>
        <v>現金出納收支、保管品管理系統</v>
      </c>
      <c r="C6" s="20" t="str">
        <f>資通系統資產清冊!C6</f>
        <v>軟體資產</v>
      </c>
      <c r="D6" s="20" t="str">
        <f>資通系統資產清冊!D6</f>
        <v>吳XX/老師</v>
      </c>
      <c r="E6" s="5">
        <v>1</v>
      </c>
      <c r="F6" s="11">
        <v>1</v>
      </c>
      <c r="G6" s="11">
        <v>1</v>
      </c>
      <c r="H6" s="10">
        <f t="shared" ref="H6:H9" si="0">MAX(E6:G6)</f>
        <v>1</v>
      </c>
      <c r="I6" s="5">
        <v>1</v>
      </c>
      <c r="J6" s="5">
        <v>1</v>
      </c>
      <c r="K6" s="5">
        <f t="shared" ref="K6:K9" si="1">H6*I6*J6</f>
        <v>1</v>
      </c>
    </row>
    <row r="7" spans="1:16" ht="69.900000000000006" customHeight="1" x14ac:dyDescent="0.3">
      <c r="A7" s="5">
        <f t="shared" ref="A7:A9" si="2">A6+1</f>
        <v>3</v>
      </c>
      <c r="B7" s="20" t="s">
        <v>73</v>
      </c>
      <c r="C7" s="20" t="str">
        <f>資通系統資產清冊!C7</f>
        <v>軟體資產</v>
      </c>
      <c r="D7" s="20">
        <f>資通系統資產清冊!D7</f>
        <v>0</v>
      </c>
      <c r="E7" s="5">
        <v>2</v>
      </c>
      <c r="F7" s="5">
        <v>1</v>
      </c>
      <c r="G7" s="5">
        <v>2</v>
      </c>
      <c r="H7" s="10">
        <f t="shared" si="0"/>
        <v>2</v>
      </c>
      <c r="I7" s="5">
        <v>1</v>
      </c>
      <c r="J7" s="5">
        <v>1</v>
      </c>
      <c r="K7" s="5">
        <f t="shared" si="1"/>
        <v>2</v>
      </c>
    </row>
    <row r="8" spans="1:16" ht="69.900000000000006" customHeight="1" x14ac:dyDescent="0.3">
      <c r="A8" s="5">
        <f t="shared" si="2"/>
        <v>4</v>
      </c>
      <c r="B8" s="20" t="str">
        <f>資通系統資產清冊!B8</f>
        <v>現金出納系統(零用金)</v>
      </c>
      <c r="C8" s="20" t="str">
        <f>資通系統資產清冊!C8</f>
        <v>軟體資產</v>
      </c>
      <c r="D8" s="20">
        <f>資通系統資產清冊!D8</f>
        <v>0</v>
      </c>
      <c r="E8" s="5">
        <v>1</v>
      </c>
      <c r="F8" s="5">
        <v>1</v>
      </c>
      <c r="G8" s="5">
        <v>1</v>
      </c>
      <c r="H8" s="10">
        <f t="shared" si="0"/>
        <v>1</v>
      </c>
      <c r="I8" s="5">
        <v>1</v>
      </c>
      <c r="J8" s="5">
        <v>1</v>
      </c>
      <c r="K8" s="5">
        <f t="shared" si="1"/>
        <v>1</v>
      </c>
    </row>
    <row r="9" spans="1:16" ht="69.900000000000006" customHeight="1" x14ac:dyDescent="0.3">
      <c r="A9" s="5">
        <f t="shared" si="2"/>
        <v>5</v>
      </c>
      <c r="B9" s="20" t="str">
        <f>資通系統資產清冊!B9</f>
        <v>範例：校內線上請假系統</v>
      </c>
      <c r="C9" s="20" t="str">
        <f>資通系統資產清冊!C9</f>
        <v>軟體資產</v>
      </c>
      <c r="D9" s="20">
        <f>資通系統資產清冊!D9</f>
        <v>0</v>
      </c>
      <c r="E9" s="5">
        <v>1</v>
      </c>
      <c r="F9" s="5">
        <v>1</v>
      </c>
      <c r="G9" s="5">
        <v>1</v>
      </c>
      <c r="H9" s="10">
        <f t="shared" si="0"/>
        <v>1</v>
      </c>
      <c r="I9" s="5">
        <v>1</v>
      </c>
      <c r="J9" s="5">
        <v>1</v>
      </c>
      <c r="K9" s="5">
        <f t="shared" si="1"/>
        <v>1</v>
      </c>
    </row>
    <row r="10" spans="1:16" ht="40.5" customHeight="1" x14ac:dyDescent="0.3">
      <c r="A10" s="13"/>
      <c r="B10" s="18" t="s">
        <v>31</v>
      </c>
      <c r="C10" s="14"/>
      <c r="D10" s="43" t="s">
        <v>46</v>
      </c>
      <c r="E10" s="43"/>
      <c r="F10" s="13"/>
      <c r="G10" s="13"/>
      <c r="H10" s="43" t="s">
        <v>45</v>
      </c>
      <c r="I10" s="43"/>
      <c r="J10" s="13"/>
      <c r="K10" s="13"/>
    </row>
    <row r="11" spans="1:16" ht="34.5" customHeight="1" x14ac:dyDescent="0.3">
      <c r="A11" s="42" t="str">
        <f>A1</f>
        <v>鳳鳴國小資訊及資通系統風險評估表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</row>
    <row r="12" spans="1:16" ht="20.100000000000001" customHeight="1" x14ac:dyDescent="0.3">
      <c r="A12" s="4" t="s">
        <v>29</v>
      </c>
      <c r="B12" s="17"/>
      <c r="C12" s="3"/>
      <c r="D12" s="3"/>
      <c r="E12" s="3"/>
      <c r="F12" s="3"/>
      <c r="G12" s="3"/>
      <c r="H12" s="3"/>
      <c r="I12" s="3"/>
      <c r="J12" s="3"/>
      <c r="K12" s="3"/>
    </row>
    <row r="13" spans="1:16" ht="20.100000000000001" customHeight="1" x14ac:dyDescent="0.3">
      <c r="A13" s="4" t="s">
        <v>24</v>
      </c>
      <c r="B13" s="3" t="str">
        <f>B3</f>
        <v>108年 00月 00日</v>
      </c>
      <c r="C13" s="3"/>
      <c r="D13" s="3"/>
      <c r="E13" s="3"/>
      <c r="F13" s="3"/>
      <c r="G13" s="3"/>
      <c r="H13" s="3"/>
      <c r="I13" s="3"/>
      <c r="J13" s="3"/>
      <c r="K13" s="3"/>
    </row>
    <row r="14" spans="1:16" ht="42.75" customHeight="1" x14ac:dyDescent="0.3">
      <c r="A14" s="7" t="s">
        <v>0</v>
      </c>
      <c r="B14" s="36" t="s">
        <v>1</v>
      </c>
      <c r="C14" s="36" t="s">
        <v>2</v>
      </c>
      <c r="D14" s="37" t="s">
        <v>22</v>
      </c>
      <c r="E14" s="12" t="s">
        <v>34</v>
      </c>
      <c r="F14" s="12" t="s">
        <v>35</v>
      </c>
      <c r="G14" s="12" t="s">
        <v>36</v>
      </c>
      <c r="H14" s="36" t="s">
        <v>37</v>
      </c>
      <c r="I14" s="7" t="s">
        <v>38</v>
      </c>
      <c r="J14" s="7" t="s">
        <v>39</v>
      </c>
      <c r="K14" s="36" t="s">
        <v>40</v>
      </c>
      <c r="N14" s="1"/>
      <c r="O14" s="1"/>
      <c r="P14" s="1"/>
    </row>
    <row r="15" spans="1:16" ht="69.900000000000006" customHeight="1" x14ac:dyDescent="0.3">
      <c r="A15" s="5">
        <f>A9+1</f>
        <v>6</v>
      </c>
      <c r="B15" s="8" t="str">
        <f>資通系統資產清冊!B15</f>
        <v>範例：校園網站(自行架設)</v>
      </c>
      <c r="C15" s="8" t="str">
        <f>資通系統資產清冊!C15</f>
        <v>軟體資產</v>
      </c>
      <c r="D15" s="8">
        <f>資通系統資產清冊!D15</f>
        <v>0</v>
      </c>
      <c r="E15" s="9">
        <v>1</v>
      </c>
      <c r="F15" s="7">
        <v>1</v>
      </c>
      <c r="G15" s="7">
        <v>1</v>
      </c>
      <c r="H15" s="10">
        <f t="shared" ref="H15:H19" si="3">MAX(E15:G15)</f>
        <v>1</v>
      </c>
      <c r="I15" s="5">
        <v>1</v>
      </c>
      <c r="J15" s="5">
        <v>1</v>
      </c>
      <c r="K15" s="5">
        <f t="shared" ref="K15:K19" si="4">H15*I15*J15</f>
        <v>1</v>
      </c>
    </row>
    <row r="16" spans="1:16" ht="69.900000000000006" customHeight="1" x14ac:dyDescent="0.3">
      <c r="A16" s="5">
        <f>A15+1</f>
        <v>7</v>
      </c>
      <c r="B16" s="8" t="str">
        <f>資通系統資產清冊!B16</f>
        <v>範例：電子郵件系統(自行架設)</v>
      </c>
      <c r="C16" s="8" t="str">
        <f>資通系統資產清冊!C16</f>
        <v>軟體資產</v>
      </c>
      <c r="D16" s="8">
        <f>資通系統資產清冊!D16</f>
        <v>0</v>
      </c>
      <c r="E16" s="5">
        <v>2</v>
      </c>
      <c r="F16" s="11">
        <v>1</v>
      </c>
      <c r="G16" s="11">
        <v>1</v>
      </c>
      <c r="H16" s="10">
        <f t="shared" si="3"/>
        <v>2</v>
      </c>
      <c r="I16" s="5">
        <v>1</v>
      </c>
      <c r="J16" s="5">
        <v>1</v>
      </c>
      <c r="K16" s="5">
        <f t="shared" si="4"/>
        <v>2</v>
      </c>
    </row>
    <row r="17" spans="1:16" ht="69.900000000000006" customHeight="1" x14ac:dyDescent="0.3">
      <c r="A17" s="5">
        <f t="shared" ref="A17:A19" si="5">A16+1</f>
        <v>8</v>
      </c>
      <c r="B17" s="8" t="str">
        <f>資通系統資產清冊!B17</f>
        <v>範例：網域名稱服務(DNS)(自行架設)</v>
      </c>
      <c r="C17" s="8" t="str">
        <f>資通系統資產清冊!C17</f>
        <v>軟體資產</v>
      </c>
      <c r="D17" s="8">
        <f>資通系統資產清冊!D17</f>
        <v>0</v>
      </c>
      <c r="E17" s="5">
        <v>1</v>
      </c>
      <c r="F17" s="5">
        <v>1</v>
      </c>
      <c r="G17" s="5">
        <v>1</v>
      </c>
      <c r="H17" s="10">
        <f t="shared" si="3"/>
        <v>1</v>
      </c>
      <c r="I17" s="5">
        <v>1</v>
      </c>
      <c r="J17" s="5">
        <v>1</v>
      </c>
      <c r="K17" s="5">
        <f t="shared" si="4"/>
        <v>1</v>
      </c>
    </row>
    <row r="18" spans="1:16" ht="69.900000000000006" customHeight="1" x14ac:dyDescent="0.3">
      <c r="A18" s="5">
        <f t="shared" si="5"/>
        <v>9</v>
      </c>
      <c r="B18" s="8" t="str">
        <f>資通系統資產清冊!B18</f>
        <v>範例：網頁應用程式(自行架設)</v>
      </c>
      <c r="C18" s="8" t="str">
        <f>資通系統資產清冊!C18</f>
        <v>軟體資產</v>
      </c>
      <c r="D18" s="8">
        <f>資通系統資產清冊!D18</f>
        <v>0</v>
      </c>
      <c r="E18" s="5">
        <v>1</v>
      </c>
      <c r="F18" s="5">
        <v>1</v>
      </c>
      <c r="G18" s="5">
        <v>1</v>
      </c>
      <c r="H18" s="10">
        <f t="shared" si="3"/>
        <v>1</v>
      </c>
      <c r="I18" s="5">
        <v>1</v>
      </c>
      <c r="J18" s="5">
        <v>1</v>
      </c>
      <c r="K18" s="5">
        <f t="shared" si="4"/>
        <v>1</v>
      </c>
    </row>
    <row r="19" spans="1:16" ht="69.900000000000006" customHeight="1" x14ac:dyDescent="0.3">
      <c r="A19" s="5">
        <f t="shared" si="5"/>
        <v>10</v>
      </c>
      <c r="B19" s="8">
        <f>資通系統資產清冊!B19</f>
        <v>0</v>
      </c>
      <c r="C19" s="8">
        <f>資通系統資產清冊!C19</f>
        <v>0</v>
      </c>
      <c r="D19" s="8">
        <f>資通系統資產清冊!D19</f>
        <v>0</v>
      </c>
      <c r="E19" s="5"/>
      <c r="F19" s="5"/>
      <c r="G19" s="5"/>
      <c r="H19" s="10">
        <f t="shared" si="3"/>
        <v>0</v>
      </c>
      <c r="I19" s="5"/>
      <c r="J19" s="5"/>
      <c r="K19" s="5">
        <f t="shared" si="4"/>
        <v>0</v>
      </c>
    </row>
    <row r="20" spans="1:16" ht="40.5" customHeight="1" x14ac:dyDescent="0.3">
      <c r="A20" s="13"/>
      <c r="B20" s="18" t="str">
        <f>B10</f>
        <v>承辦人</v>
      </c>
      <c r="C20" s="14"/>
      <c r="D20" s="43" t="str">
        <f>D10</f>
        <v>ＯＯ主任／組長</v>
      </c>
      <c r="E20" s="43"/>
      <c r="F20" s="13"/>
      <c r="G20" s="13"/>
      <c r="H20" s="43" t="str">
        <f>H10</f>
        <v>校長</v>
      </c>
      <c r="I20" s="43"/>
      <c r="J20" s="13"/>
      <c r="K20" s="13"/>
    </row>
    <row r="21" spans="1:16" ht="34.5" customHeight="1" x14ac:dyDescent="0.3">
      <c r="A21" s="42" t="str">
        <f>A1</f>
        <v>鳳鳴國小資訊及資通系統風險評估表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</row>
    <row r="22" spans="1:16" ht="20.100000000000001" customHeight="1" x14ac:dyDescent="0.3">
      <c r="A22" s="4" t="s">
        <v>29</v>
      </c>
      <c r="B22" s="17"/>
      <c r="C22" s="3"/>
      <c r="D22" s="3"/>
      <c r="E22" s="3"/>
      <c r="F22" s="3"/>
      <c r="G22" s="3"/>
      <c r="H22" s="3"/>
      <c r="I22" s="3"/>
      <c r="J22" s="3"/>
      <c r="K22" s="3"/>
    </row>
    <row r="23" spans="1:16" ht="20.100000000000001" customHeight="1" x14ac:dyDescent="0.3">
      <c r="A23" s="4" t="s">
        <v>24</v>
      </c>
      <c r="B23" s="3" t="str">
        <f>B3</f>
        <v>108年 00月 00日</v>
      </c>
      <c r="C23" s="3"/>
      <c r="D23" s="3"/>
      <c r="E23" s="3"/>
      <c r="F23" s="3"/>
      <c r="G23" s="3"/>
      <c r="H23" s="3"/>
      <c r="I23" s="3"/>
      <c r="J23" s="3"/>
      <c r="K23" s="3"/>
    </row>
    <row r="24" spans="1:16" ht="42.75" customHeight="1" x14ac:dyDescent="0.3">
      <c r="A24" s="7" t="s">
        <v>0</v>
      </c>
      <c r="B24" s="36" t="s">
        <v>1</v>
      </c>
      <c r="C24" s="36" t="s">
        <v>2</v>
      </c>
      <c r="D24" s="37" t="s">
        <v>22</v>
      </c>
      <c r="E24" s="12" t="s">
        <v>34</v>
      </c>
      <c r="F24" s="12" t="s">
        <v>35</v>
      </c>
      <c r="G24" s="12" t="s">
        <v>36</v>
      </c>
      <c r="H24" s="36" t="s">
        <v>37</v>
      </c>
      <c r="I24" s="7" t="s">
        <v>38</v>
      </c>
      <c r="J24" s="7" t="s">
        <v>39</v>
      </c>
      <c r="K24" s="36" t="s">
        <v>40</v>
      </c>
      <c r="N24" s="1"/>
      <c r="O24" s="1"/>
      <c r="P24" s="1"/>
    </row>
    <row r="25" spans="1:16" ht="69.900000000000006" customHeight="1" x14ac:dyDescent="0.3">
      <c r="A25" s="5">
        <f>A19+1</f>
        <v>11</v>
      </c>
      <c r="B25" s="8">
        <f>資通系統資產清冊!B25</f>
        <v>0</v>
      </c>
      <c r="C25" s="6">
        <f>資通系統資產清冊!C25</f>
        <v>0</v>
      </c>
      <c r="D25" s="8">
        <f>資通系統資產清冊!D25</f>
        <v>0</v>
      </c>
      <c r="E25" s="9"/>
      <c r="F25" s="7"/>
      <c r="G25" s="7"/>
      <c r="H25" s="10">
        <f t="shared" ref="H25:H29" si="6">MAX(E25:G25)</f>
        <v>0</v>
      </c>
      <c r="I25" s="5"/>
      <c r="J25" s="5"/>
      <c r="K25" s="5">
        <f t="shared" ref="K25:K29" si="7">H25*I25*J25</f>
        <v>0</v>
      </c>
    </row>
    <row r="26" spans="1:16" ht="69.900000000000006" customHeight="1" x14ac:dyDescent="0.3">
      <c r="A26" s="5">
        <f>A25+1</f>
        <v>12</v>
      </c>
      <c r="B26" s="8">
        <f>資通系統資產清冊!B26</f>
        <v>0</v>
      </c>
      <c r="C26" s="6">
        <f>資通系統資產清冊!C26</f>
        <v>0</v>
      </c>
      <c r="D26" s="8">
        <f>資通系統資產清冊!D26</f>
        <v>0</v>
      </c>
      <c r="E26" s="5"/>
      <c r="F26" s="11"/>
      <c r="G26" s="11"/>
      <c r="H26" s="10">
        <f t="shared" si="6"/>
        <v>0</v>
      </c>
      <c r="I26" s="5"/>
      <c r="J26" s="5"/>
      <c r="K26" s="5">
        <f t="shared" si="7"/>
        <v>0</v>
      </c>
    </row>
    <row r="27" spans="1:16" ht="69.900000000000006" customHeight="1" x14ac:dyDescent="0.3">
      <c r="A27" s="5">
        <f t="shared" ref="A27:A29" si="8">A26+1</f>
        <v>13</v>
      </c>
      <c r="B27" s="8">
        <f>資通系統資產清冊!B27</f>
        <v>0</v>
      </c>
      <c r="C27" s="6">
        <f>資通系統資產清冊!C27</f>
        <v>0</v>
      </c>
      <c r="D27" s="8">
        <f>資通系統資產清冊!D27</f>
        <v>0</v>
      </c>
      <c r="E27" s="5"/>
      <c r="F27" s="5"/>
      <c r="G27" s="5"/>
      <c r="H27" s="10">
        <f t="shared" si="6"/>
        <v>0</v>
      </c>
      <c r="I27" s="5"/>
      <c r="J27" s="5"/>
      <c r="K27" s="5">
        <f t="shared" si="7"/>
        <v>0</v>
      </c>
    </row>
    <row r="28" spans="1:16" ht="69.900000000000006" customHeight="1" x14ac:dyDescent="0.3">
      <c r="A28" s="5">
        <f t="shared" si="8"/>
        <v>14</v>
      </c>
      <c r="B28" s="8">
        <f>資通系統資產清冊!B28</f>
        <v>0</v>
      </c>
      <c r="C28" s="6">
        <f>資通系統資產清冊!C28</f>
        <v>0</v>
      </c>
      <c r="D28" s="8">
        <f>資通系統資產清冊!D28</f>
        <v>0</v>
      </c>
      <c r="E28" s="5"/>
      <c r="F28" s="5"/>
      <c r="G28" s="5"/>
      <c r="H28" s="10">
        <f t="shared" si="6"/>
        <v>0</v>
      </c>
      <c r="I28" s="5"/>
      <c r="J28" s="5"/>
      <c r="K28" s="5">
        <f t="shared" si="7"/>
        <v>0</v>
      </c>
    </row>
    <row r="29" spans="1:16" ht="69.900000000000006" customHeight="1" x14ac:dyDescent="0.3">
      <c r="A29" s="5">
        <f t="shared" si="8"/>
        <v>15</v>
      </c>
      <c r="B29" s="8">
        <f>資通系統資產清冊!B29</f>
        <v>0</v>
      </c>
      <c r="C29" s="6">
        <f>資通系統資產清冊!C29</f>
        <v>0</v>
      </c>
      <c r="D29" s="8">
        <f>資通系統資產清冊!D29</f>
        <v>0</v>
      </c>
      <c r="E29" s="5"/>
      <c r="F29" s="5"/>
      <c r="G29" s="5"/>
      <c r="H29" s="10">
        <f t="shared" si="6"/>
        <v>0</v>
      </c>
      <c r="I29" s="5"/>
      <c r="J29" s="5"/>
      <c r="K29" s="5">
        <f t="shared" si="7"/>
        <v>0</v>
      </c>
    </row>
    <row r="30" spans="1:16" ht="40.5" customHeight="1" x14ac:dyDescent="0.3">
      <c r="A30" s="13"/>
      <c r="B30" s="18" t="str">
        <f>B10</f>
        <v>承辦人</v>
      </c>
      <c r="C30" s="14"/>
      <c r="D30" s="43" t="str">
        <f>D10</f>
        <v>ＯＯ主任／組長</v>
      </c>
      <c r="E30" s="43"/>
      <c r="F30" s="13"/>
      <c r="G30" s="13"/>
      <c r="H30" s="43" t="str">
        <f>H10</f>
        <v>校長</v>
      </c>
      <c r="I30" s="43"/>
      <c r="J30" s="13"/>
      <c r="K30" s="13"/>
    </row>
    <row r="31" spans="1:16" ht="34.5" customHeight="1" x14ac:dyDescent="0.3">
      <c r="A31" s="42" t="str">
        <f>A1</f>
        <v>鳳鳴國小資訊及資通系統風險評估表</v>
      </c>
      <c r="B31" s="42"/>
      <c r="C31" s="42"/>
      <c r="D31" s="42"/>
      <c r="E31" s="42"/>
      <c r="F31" s="42"/>
      <c r="G31" s="42"/>
      <c r="H31" s="42"/>
      <c r="I31" s="42"/>
      <c r="J31" s="42"/>
      <c r="K31" s="42"/>
    </row>
    <row r="32" spans="1:16" ht="20.100000000000001" customHeight="1" x14ac:dyDescent="0.3">
      <c r="A32" s="4" t="s">
        <v>29</v>
      </c>
      <c r="B32" s="17"/>
      <c r="C32" s="3"/>
      <c r="D32" s="3"/>
      <c r="E32" s="3"/>
      <c r="F32" s="3"/>
      <c r="G32" s="3"/>
      <c r="H32" s="3"/>
      <c r="I32" s="3"/>
      <c r="J32" s="3"/>
      <c r="K32" s="3"/>
    </row>
    <row r="33" spans="1:16" ht="20.100000000000001" customHeight="1" x14ac:dyDescent="0.3">
      <c r="A33" s="4" t="s">
        <v>24</v>
      </c>
      <c r="B33" s="3" t="str">
        <f>B3</f>
        <v>108年 00月 00日</v>
      </c>
      <c r="C33" s="3"/>
      <c r="D33" s="3"/>
      <c r="E33" s="3"/>
      <c r="F33" s="3"/>
      <c r="G33" s="3"/>
      <c r="H33" s="3"/>
      <c r="I33" s="3"/>
      <c r="J33" s="3"/>
      <c r="K33" s="3"/>
    </row>
    <row r="34" spans="1:16" ht="42.75" customHeight="1" x14ac:dyDescent="0.3">
      <c r="A34" s="7" t="s">
        <v>0</v>
      </c>
      <c r="B34" s="36" t="s">
        <v>1</v>
      </c>
      <c r="C34" s="36" t="s">
        <v>2</v>
      </c>
      <c r="D34" s="37" t="s">
        <v>22</v>
      </c>
      <c r="E34" s="12" t="s">
        <v>34</v>
      </c>
      <c r="F34" s="12" t="s">
        <v>35</v>
      </c>
      <c r="G34" s="12" t="s">
        <v>36</v>
      </c>
      <c r="H34" s="36" t="s">
        <v>37</v>
      </c>
      <c r="I34" s="7" t="s">
        <v>38</v>
      </c>
      <c r="J34" s="7" t="s">
        <v>39</v>
      </c>
      <c r="K34" s="36" t="s">
        <v>40</v>
      </c>
      <c r="N34" s="1"/>
      <c r="O34" s="1"/>
      <c r="P34" s="1"/>
    </row>
    <row r="35" spans="1:16" ht="69.900000000000006" customHeight="1" x14ac:dyDescent="0.3">
      <c r="A35" s="5">
        <f>A29+1</f>
        <v>16</v>
      </c>
      <c r="B35" s="8">
        <f>資通系統資產清冊!B35</f>
        <v>0</v>
      </c>
      <c r="C35" s="6">
        <f>資通系統資產清冊!C35</f>
        <v>0</v>
      </c>
      <c r="D35" s="8">
        <f>資通系統資產清冊!D35</f>
        <v>0</v>
      </c>
      <c r="E35" s="9"/>
      <c r="F35" s="7"/>
      <c r="G35" s="7"/>
      <c r="H35" s="10">
        <f t="shared" ref="H35:H39" si="9">MAX(E35:G35)</f>
        <v>0</v>
      </c>
      <c r="I35" s="5"/>
      <c r="J35" s="5"/>
      <c r="K35" s="5">
        <f t="shared" ref="K35:K39" si="10">H35*I35*J35</f>
        <v>0</v>
      </c>
    </row>
    <row r="36" spans="1:16" ht="69.900000000000006" customHeight="1" x14ac:dyDescent="0.3">
      <c r="A36" s="5">
        <f>A35+1</f>
        <v>17</v>
      </c>
      <c r="B36" s="8">
        <f>資通系統資產清冊!B36</f>
        <v>0</v>
      </c>
      <c r="C36" s="6">
        <f>資通系統資產清冊!C36</f>
        <v>0</v>
      </c>
      <c r="D36" s="8">
        <f>資通系統資產清冊!D36</f>
        <v>0</v>
      </c>
      <c r="E36" s="5"/>
      <c r="F36" s="11"/>
      <c r="G36" s="11"/>
      <c r="H36" s="10">
        <f t="shared" si="9"/>
        <v>0</v>
      </c>
      <c r="I36" s="5"/>
      <c r="J36" s="5"/>
      <c r="K36" s="5">
        <f t="shared" si="10"/>
        <v>0</v>
      </c>
    </row>
    <row r="37" spans="1:16" ht="69.900000000000006" customHeight="1" x14ac:dyDescent="0.3">
      <c r="A37" s="5">
        <f t="shared" ref="A37:A39" si="11">A36+1</f>
        <v>18</v>
      </c>
      <c r="B37" s="8">
        <f>資通系統資產清冊!B37</f>
        <v>0</v>
      </c>
      <c r="C37" s="6">
        <f>資通系統資產清冊!C37</f>
        <v>0</v>
      </c>
      <c r="D37" s="8">
        <f>資通系統資產清冊!D37</f>
        <v>0</v>
      </c>
      <c r="E37" s="5"/>
      <c r="F37" s="5"/>
      <c r="G37" s="5"/>
      <c r="H37" s="10">
        <f t="shared" si="9"/>
        <v>0</v>
      </c>
      <c r="I37" s="5"/>
      <c r="J37" s="5"/>
      <c r="K37" s="5">
        <f t="shared" si="10"/>
        <v>0</v>
      </c>
    </row>
    <row r="38" spans="1:16" ht="69.900000000000006" customHeight="1" x14ac:dyDescent="0.3">
      <c r="A38" s="5">
        <f t="shared" si="11"/>
        <v>19</v>
      </c>
      <c r="B38" s="8">
        <f>資通系統資產清冊!B38</f>
        <v>0</v>
      </c>
      <c r="C38" s="6">
        <f>資通系統資產清冊!C38</f>
        <v>0</v>
      </c>
      <c r="D38" s="8">
        <f>資通系統資產清冊!D38</f>
        <v>0</v>
      </c>
      <c r="E38" s="5"/>
      <c r="F38" s="5"/>
      <c r="G38" s="5"/>
      <c r="H38" s="10">
        <f t="shared" si="9"/>
        <v>0</v>
      </c>
      <c r="I38" s="5"/>
      <c r="J38" s="5"/>
      <c r="K38" s="5">
        <f t="shared" si="10"/>
        <v>0</v>
      </c>
    </row>
    <row r="39" spans="1:16" ht="69.900000000000006" customHeight="1" x14ac:dyDescent="0.3">
      <c r="A39" s="5">
        <f t="shared" si="11"/>
        <v>20</v>
      </c>
      <c r="B39" s="8">
        <f>資通系統資產清冊!B39</f>
        <v>0</v>
      </c>
      <c r="C39" s="6">
        <f>資通系統資產清冊!C39</f>
        <v>0</v>
      </c>
      <c r="D39" s="8">
        <f>資通系統資產清冊!D39</f>
        <v>0</v>
      </c>
      <c r="E39" s="5"/>
      <c r="F39" s="5"/>
      <c r="G39" s="5"/>
      <c r="H39" s="10">
        <f t="shared" si="9"/>
        <v>0</v>
      </c>
      <c r="I39" s="5"/>
      <c r="J39" s="5"/>
      <c r="K39" s="5">
        <f t="shared" si="10"/>
        <v>0</v>
      </c>
    </row>
    <row r="40" spans="1:16" ht="40.5" customHeight="1" x14ac:dyDescent="0.3">
      <c r="A40" s="13"/>
      <c r="B40" s="18" t="str">
        <f>B10</f>
        <v>承辦人</v>
      </c>
      <c r="C40" s="14"/>
      <c r="D40" s="43" t="str">
        <f>D10</f>
        <v>ＯＯ主任／組長</v>
      </c>
      <c r="E40" s="43"/>
      <c r="F40" s="13"/>
      <c r="G40" s="13"/>
      <c r="H40" s="43" t="str">
        <f>H10</f>
        <v>校長</v>
      </c>
      <c r="I40" s="43"/>
      <c r="J40" s="13"/>
      <c r="K40" s="13"/>
    </row>
    <row r="41" spans="1:16" ht="36.6" x14ac:dyDescent="0.3">
      <c r="A41" s="42" t="str">
        <f>A1</f>
        <v>鳳鳴國小資訊及資通系統風險評估表</v>
      </c>
      <c r="B41" s="42"/>
      <c r="C41" s="42"/>
      <c r="D41" s="42"/>
      <c r="E41" s="42"/>
      <c r="F41" s="42"/>
      <c r="G41" s="42"/>
      <c r="H41" s="42"/>
      <c r="I41" s="42"/>
      <c r="J41" s="42"/>
      <c r="K41" s="42"/>
    </row>
    <row r="42" spans="1:16" ht="20.100000000000001" customHeight="1" x14ac:dyDescent="0.3">
      <c r="A42" s="4" t="s">
        <v>29</v>
      </c>
      <c r="B42" s="17"/>
      <c r="C42" s="3"/>
      <c r="D42" s="3"/>
      <c r="E42" s="3"/>
      <c r="F42" s="3"/>
      <c r="G42" s="3"/>
      <c r="H42" s="3"/>
      <c r="I42" s="3"/>
      <c r="J42" s="3"/>
      <c r="K42" s="3"/>
    </row>
    <row r="43" spans="1:16" ht="20.100000000000001" customHeight="1" x14ac:dyDescent="0.3">
      <c r="A43" s="4" t="s">
        <v>24</v>
      </c>
      <c r="B43" s="3" t="str">
        <f>B3</f>
        <v>108年 00月 00日</v>
      </c>
      <c r="C43" s="3"/>
      <c r="D43" s="3"/>
      <c r="E43" s="3"/>
      <c r="F43" s="3"/>
      <c r="G43" s="3"/>
      <c r="H43" s="3"/>
      <c r="I43" s="3"/>
      <c r="J43" s="3"/>
      <c r="K43" s="3"/>
    </row>
    <row r="44" spans="1:16" ht="42.75" customHeight="1" x14ac:dyDescent="0.3">
      <c r="A44" s="7" t="s">
        <v>0</v>
      </c>
      <c r="B44" s="36" t="s">
        <v>1</v>
      </c>
      <c r="C44" s="36" t="s">
        <v>2</v>
      </c>
      <c r="D44" s="37" t="s">
        <v>22</v>
      </c>
      <c r="E44" s="12" t="s">
        <v>34</v>
      </c>
      <c r="F44" s="12" t="s">
        <v>35</v>
      </c>
      <c r="G44" s="12" t="s">
        <v>36</v>
      </c>
      <c r="H44" s="36" t="s">
        <v>37</v>
      </c>
      <c r="I44" s="7" t="s">
        <v>38</v>
      </c>
      <c r="J44" s="7" t="s">
        <v>39</v>
      </c>
      <c r="K44" s="36" t="s">
        <v>40</v>
      </c>
      <c r="N44" s="1"/>
      <c r="O44" s="1"/>
      <c r="P44" s="1"/>
    </row>
    <row r="45" spans="1:16" ht="69.900000000000006" customHeight="1" x14ac:dyDescent="0.3">
      <c r="A45" s="5">
        <f>A39+1</f>
        <v>21</v>
      </c>
      <c r="B45" s="8">
        <f>資通系統資產清冊!B45</f>
        <v>0</v>
      </c>
      <c r="C45" s="6">
        <f>資通系統資產清冊!C45</f>
        <v>0</v>
      </c>
      <c r="D45" s="8">
        <f>資通系統資產清冊!D45</f>
        <v>0</v>
      </c>
      <c r="E45" s="9"/>
      <c r="F45" s="7"/>
      <c r="G45" s="7"/>
      <c r="H45" s="10">
        <f t="shared" ref="H45" si="12">MAX(E45:G45)</f>
        <v>0</v>
      </c>
      <c r="I45" s="5"/>
      <c r="J45" s="5"/>
      <c r="K45" s="5">
        <f t="shared" ref="K45" si="13">H45*I45*J45</f>
        <v>0</v>
      </c>
    </row>
    <row r="46" spans="1:16" ht="69.900000000000006" customHeight="1" x14ac:dyDescent="0.3">
      <c r="A46" s="5">
        <f>A45+1</f>
        <v>22</v>
      </c>
      <c r="B46" s="8">
        <f>資通系統資產清冊!B46</f>
        <v>0</v>
      </c>
      <c r="C46" s="6">
        <f>資通系統資產清冊!C46</f>
        <v>0</v>
      </c>
      <c r="D46" s="8">
        <f>資通系統資產清冊!D46</f>
        <v>0</v>
      </c>
      <c r="E46" s="9"/>
      <c r="F46" s="7"/>
      <c r="G46" s="7"/>
      <c r="H46" s="10">
        <f t="shared" ref="H46:H49" si="14">MAX(E46:G46)</f>
        <v>0</v>
      </c>
      <c r="I46" s="5"/>
      <c r="J46" s="5"/>
      <c r="K46" s="5">
        <f t="shared" ref="K46:K49" si="15">H46*I46*J46</f>
        <v>0</v>
      </c>
    </row>
    <row r="47" spans="1:16" ht="69.900000000000006" customHeight="1" x14ac:dyDescent="0.3">
      <c r="A47" s="5">
        <f t="shared" ref="A47:A49" si="16">A46+1</f>
        <v>23</v>
      </c>
      <c r="B47" s="8">
        <f>資通系統資產清冊!B47</f>
        <v>0</v>
      </c>
      <c r="C47" s="6">
        <f>資通系統資產清冊!C47</f>
        <v>0</v>
      </c>
      <c r="D47" s="8">
        <f>資通系統資產清冊!D47</f>
        <v>0</v>
      </c>
      <c r="E47" s="9"/>
      <c r="F47" s="7"/>
      <c r="G47" s="7"/>
      <c r="H47" s="10">
        <f t="shared" si="14"/>
        <v>0</v>
      </c>
      <c r="I47" s="5"/>
      <c r="J47" s="5"/>
      <c r="K47" s="5">
        <f t="shared" si="15"/>
        <v>0</v>
      </c>
    </row>
    <row r="48" spans="1:16" ht="69.900000000000006" customHeight="1" x14ac:dyDescent="0.3">
      <c r="A48" s="5">
        <f t="shared" si="16"/>
        <v>24</v>
      </c>
      <c r="B48" s="8">
        <f>資通系統資產清冊!B48</f>
        <v>0</v>
      </c>
      <c r="C48" s="6">
        <f>資通系統資產清冊!C48</f>
        <v>0</v>
      </c>
      <c r="D48" s="8">
        <f>資通系統資產清冊!D48</f>
        <v>0</v>
      </c>
      <c r="E48" s="9"/>
      <c r="F48" s="7"/>
      <c r="G48" s="7"/>
      <c r="H48" s="10">
        <f t="shared" si="14"/>
        <v>0</v>
      </c>
      <c r="I48" s="5"/>
      <c r="J48" s="5"/>
      <c r="K48" s="5">
        <f t="shared" si="15"/>
        <v>0</v>
      </c>
    </row>
    <row r="49" spans="1:16" ht="69.900000000000006" customHeight="1" x14ac:dyDescent="0.3">
      <c r="A49" s="5">
        <f t="shared" si="16"/>
        <v>25</v>
      </c>
      <c r="B49" s="8">
        <f>資通系統資產清冊!B49</f>
        <v>0</v>
      </c>
      <c r="C49" s="6">
        <f>資通系統資產清冊!C49</f>
        <v>0</v>
      </c>
      <c r="D49" s="8">
        <f>資通系統資產清冊!D49</f>
        <v>0</v>
      </c>
      <c r="E49" s="9"/>
      <c r="F49" s="7"/>
      <c r="G49" s="7"/>
      <c r="H49" s="10">
        <f t="shared" si="14"/>
        <v>0</v>
      </c>
      <c r="I49" s="5"/>
      <c r="J49" s="5"/>
      <c r="K49" s="5">
        <f t="shared" si="15"/>
        <v>0</v>
      </c>
    </row>
    <row r="50" spans="1:16" ht="40.5" customHeight="1" x14ac:dyDescent="0.3">
      <c r="A50" s="13"/>
      <c r="B50" s="18" t="str">
        <f>B10</f>
        <v>承辦人</v>
      </c>
      <c r="C50" s="14"/>
      <c r="D50" s="43" t="str">
        <f>D10</f>
        <v>ＯＯ主任／組長</v>
      </c>
      <c r="E50" s="43"/>
      <c r="F50" s="13"/>
      <c r="G50" s="13"/>
      <c r="H50" s="43" t="str">
        <f>H10</f>
        <v>校長</v>
      </c>
      <c r="I50" s="43"/>
      <c r="J50" s="13"/>
      <c r="K50" s="13"/>
    </row>
    <row r="51" spans="1:16" ht="36.6" x14ac:dyDescent="0.3">
      <c r="A51" s="42" t="str">
        <f>A1</f>
        <v>鳳鳴國小資訊及資通系統風險評估表</v>
      </c>
      <c r="B51" s="42"/>
      <c r="C51" s="42"/>
      <c r="D51" s="42"/>
      <c r="E51" s="42"/>
      <c r="F51" s="42"/>
      <c r="G51" s="42"/>
      <c r="H51" s="42"/>
      <c r="I51" s="42"/>
      <c r="J51" s="42"/>
      <c r="K51" s="42"/>
    </row>
    <row r="52" spans="1:16" ht="20.100000000000001" customHeight="1" x14ac:dyDescent="0.3">
      <c r="A52" s="4" t="s">
        <v>29</v>
      </c>
      <c r="B52" s="17"/>
      <c r="C52" s="3"/>
      <c r="D52" s="3"/>
      <c r="E52" s="3"/>
      <c r="F52" s="3"/>
      <c r="G52" s="3"/>
      <c r="H52" s="3"/>
      <c r="I52" s="3"/>
      <c r="J52" s="3"/>
      <c r="K52" s="3"/>
    </row>
    <row r="53" spans="1:16" ht="20.100000000000001" customHeight="1" x14ac:dyDescent="0.3">
      <c r="A53" s="4" t="s">
        <v>24</v>
      </c>
      <c r="B53" s="3" t="str">
        <f>B3</f>
        <v>108年 00月 00日</v>
      </c>
      <c r="C53" s="3"/>
      <c r="D53" s="3"/>
      <c r="E53" s="3"/>
      <c r="F53" s="3"/>
      <c r="G53" s="3"/>
      <c r="H53" s="3"/>
      <c r="I53" s="3"/>
      <c r="J53" s="3"/>
      <c r="K53" s="3"/>
    </row>
    <row r="54" spans="1:16" ht="42.75" customHeight="1" x14ac:dyDescent="0.3">
      <c r="A54" s="7" t="s">
        <v>0</v>
      </c>
      <c r="B54" s="36" t="s">
        <v>1</v>
      </c>
      <c r="C54" s="36" t="s">
        <v>2</v>
      </c>
      <c r="D54" s="37" t="s">
        <v>22</v>
      </c>
      <c r="E54" s="12" t="s">
        <v>34</v>
      </c>
      <c r="F54" s="12" t="s">
        <v>35</v>
      </c>
      <c r="G54" s="12" t="s">
        <v>36</v>
      </c>
      <c r="H54" s="36" t="s">
        <v>37</v>
      </c>
      <c r="I54" s="7" t="s">
        <v>38</v>
      </c>
      <c r="J54" s="7" t="s">
        <v>39</v>
      </c>
      <c r="K54" s="36" t="s">
        <v>40</v>
      </c>
      <c r="N54" s="1"/>
      <c r="O54" s="1"/>
      <c r="P54" s="1"/>
    </row>
    <row r="55" spans="1:16" ht="69.900000000000006" customHeight="1" x14ac:dyDescent="0.3">
      <c r="A55" s="5">
        <f>A49+1</f>
        <v>26</v>
      </c>
      <c r="B55" s="8">
        <f>資通系統資產清冊!B55</f>
        <v>0</v>
      </c>
      <c r="C55" s="6">
        <f>資通系統資產清冊!C55</f>
        <v>0</v>
      </c>
      <c r="D55" s="8">
        <f>資通系統資產清冊!D55</f>
        <v>0</v>
      </c>
      <c r="E55" s="9"/>
      <c r="F55" s="7"/>
      <c r="G55" s="7"/>
      <c r="H55" s="10">
        <f t="shared" ref="H55" si="17">MAX(E55:G55)</f>
        <v>0</v>
      </c>
      <c r="I55" s="5"/>
      <c r="J55" s="5"/>
      <c r="K55" s="5">
        <f t="shared" ref="K55" si="18">H55*I55*J55</f>
        <v>0</v>
      </c>
    </row>
    <row r="56" spans="1:16" ht="69.900000000000006" customHeight="1" x14ac:dyDescent="0.3">
      <c r="A56" s="5">
        <f>A55+1</f>
        <v>27</v>
      </c>
      <c r="B56" s="8">
        <f>資通系統資產清冊!B56</f>
        <v>0</v>
      </c>
      <c r="C56" s="6">
        <f>資通系統資產清冊!C56</f>
        <v>0</v>
      </c>
      <c r="D56" s="8">
        <f>資通系統資產清冊!D56</f>
        <v>0</v>
      </c>
      <c r="E56" s="5"/>
      <c r="F56" s="11"/>
      <c r="G56" s="11"/>
      <c r="H56" s="10">
        <f t="shared" ref="H56:H59" si="19">MAX(E56:G56)</f>
        <v>0</v>
      </c>
      <c r="I56" s="5"/>
      <c r="J56" s="5"/>
      <c r="K56" s="5">
        <f t="shared" ref="K56:K59" si="20">H56*I56*J56</f>
        <v>0</v>
      </c>
    </row>
    <row r="57" spans="1:16" ht="69.900000000000006" customHeight="1" x14ac:dyDescent="0.3">
      <c r="A57" s="5">
        <f t="shared" ref="A57:A59" si="21">A56+1</f>
        <v>28</v>
      </c>
      <c r="B57" s="8">
        <f>資通系統資產清冊!B57</f>
        <v>0</v>
      </c>
      <c r="C57" s="6">
        <f>資通系統資產清冊!C57</f>
        <v>0</v>
      </c>
      <c r="D57" s="8">
        <f>資通系統資產清冊!D57</f>
        <v>0</v>
      </c>
      <c r="E57" s="5"/>
      <c r="F57" s="5"/>
      <c r="G57" s="5"/>
      <c r="H57" s="10">
        <f t="shared" si="19"/>
        <v>0</v>
      </c>
      <c r="I57" s="5"/>
      <c r="J57" s="5"/>
      <c r="K57" s="5">
        <f t="shared" si="20"/>
        <v>0</v>
      </c>
    </row>
    <row r="58" spans="1:16" ht="69.900000000000006" customHeight="1" x14ac:dyDescent="0.3">
      <c r="A58" s="5">
        <f t="shared" si="21"/>
        <v>29</v>
      </c>
      <c r="B58" s="8">
        <f>資通系統資產清冊!B58</f>
        <v>0</v>
      </c>
      <c r="C58" s="6">
        <f>資通系統資產清冊!C58</f>
        <v>0</v>
      </c>
      <c r="D58" s="8">
        <f>資通系統資產清冊!D58</f>
        <v>0</v>
      </c>
      <c r="E58" s="5"/>
      <c r="F58" s="5"/>
      <c r="G58" s="5"/>
      <c r="H58" s="10">
        <f t="shared" si="19"/>
        <v>0</v>
      </c>
      <c r="I58" s="5"/>
      <c r="J58" s="5"/>
      <c r="K58" s="5">
        <f t="shared" si="20"/>
        <v>0</v>
      </c>
    </row>
    <row r="59" spans="1:16" ht="69.900000000000006" customHeight="1" x14ac:dyDescent="0.3">
      <c r="A59" s="5">
        <f t="shared" si="21"/>
        <v>30</v>
      </c>
      <c r="B59" s="8">
        <f>資通系統資產清冊!B59</f>
        <v>0</v>
      </c>
      <c r="C59" s="6">
        <f>資通系統資產清冊!C59</f>
        <v>0</v>
      </c>
      <c r="D59" s="8">
        <f>資通系統資產清冊!D59</f>
        <v>0</v>
      </c>
      <c r="E59" s="5"/>
      <c r="F59" s="5"/>
      <c r="G59" s="5"/>
      <c r="H59" s="10">
        <f t="shared" si="19"/>
        <v>0</v>
      </c>
      <c r="I59" s="5"/>
      <c r="J59" s="5"/>
      <c r="K59" s="5">
        <f t="shared" si="20"/>
        <v>0</v>
      </c>
    </row>
    <row r="60" spans="1:16" ht="40.5" customHeight="1" x14ac:dyDescent="0.3">
      <c r="A60" s="13"/>
      <c r="B60" s="18" t="str">
        <f>B10</f>
        <v>承辦人</v>
      </c>
      <c r="C60" s="14"/>
      <c r="D60" s="43" t="str">
        <f>D10</f>
        <v>ＯＯ主任／組長</v>
      </c>
      <c r="E60" s="43"/>
      <c r="F60" s="13"/>
      <c r="G60" s="13"/>
      <c r="H60" s="43" t="str">
        <f>H10</f>
        <v>校長</v>
      </c>
      <c r="I60" s="43"/>
      <c r="J60" s="13"/>
      <c r="K60" s="13"/>
    </row>
    <row r="61" spans="1:16" ht="36.6" x14ac:dyDescent="0.3">
      <c r="A61" s="42" t="str">
        <f>A1</f>
        <v>鳳鳴國小資訊及資通系統風險評估表</v>
      </c>
      <c r="B61" s="42"/>
      <c r="C61" s="42"/>
      <c r="D61" s="42"/>
      <c r="E61" s="42"/>
      <c r="F61" s="42"/>
      <c r="G61" s="42"/>
      <c r="H61" s="42"/>
      <c r="I61" s="42"/>
      <c r="J61" s="42"/>
      <c r="K61" s="42"/>
    </row>
    <row r="62" spans="1:16" ht="20.100000000000001" customHeight="1" x14ac:dyDescent="0.3">
      <c r="A62" s="4" t="s">
        <v>29</v>
      </c>
      <c r="B62" s="17"/>
      <c r="C62" s="3"/>
      <c r="D62" s="3"/>
      <c r="E62" s="3"/>
      <c r="F62" s="3"/>
      <c r="G62" s="3"/>
      <c r="H62" s="3"/>
      <c r="I62" s="3"/>
      <c r="J62" s="3"/>
      <c r="K62" s="3"/>
    </row>
    <row r="63" spans="1:16" ht="20.100000000000001" customHeight="1" x14ac:dyDescent="0.3">
      <c r="A63" s="4" t="s">
        <v>24</v>
      </c>
      <c r="B63" s="3" t="str">
        <f>B3</f>
        <v>108年 00月 00日</v>
      </c>
      <c r="C63" s="3"/>
      <c r="D63" s="3"/>
      <c r="E63" s="3"/>
      <c r="F63" s="3"/>
      <c r="G63" s="3"/>
      <c r="H63" s="3"/>
      <c r="I63" s="3"/>
      <c r="J63" s="3"/>
      <c r="K63" s="3"/>
    </row>
    <row r="64" spans="1:16" ht="42.75" customHeight="1" x14ac:dyDescent="0.3">
      <c r="A64" s="7" t="s">
        <v>0</v>
      </c>
      <c r="B64" s="36" t="s">
        <v>1</v>
      </c>
      <c r="C64" s="36" t="s">
        <v>2</v>
      </c>
      <c r="D64" s="37" t="s">
        <v>22</v>
      </c>
      <c r="E64" s="12" t="s">
        <v>34</v>
      </c>
      <c r="F64" s="12" t="s">
        <v>35</v>
      </c>
      <c r="G64" s="12" t="s">
        <v>36</v>
      </c>
      <c r="H64" s="36" t="s">
        <v>37</v>
      </c>
      <c r="I64" s="7" t="s">
        <v>38</v>
      </c>
      <c r="J64" s="7" t="s">
        <v>39</v>
      </c>
      <c r="K64" s="36" t="s">
        <v>40</v>
      </c>
      <c r="N64" s="1"/>
      <c r="O64" s="1"/>
      <c r="P64" s="1"/>
    </row>
    <row r="65" spans="1:16" ht="69.900000000000006" customHeight="1" x14ac:dyDescent="0.3">
      <c r="A65" s="5">
        <f>A59+1</f>
        <v>31</v>
      </c>
      <c r="B65" s="8">
        <f>資通系統資產清冊!B65</f>
        <v>0</v>
      </c>
      <c r="C65" s="6">
        <f>資通系統資產清冊!C65</f>
        <v>0</v>
      </c>
      <c r="D65" s="8">
        <f>資通系統資產清冊!D65</f>
        <v>0</v>
      </c>
      <c r="E65" s="9"/>
      <c r="F65" s="7"/>
      <c r="G65" s="7"/>
      <c r="H65" s="10">
        <f t="shared" ref="H65" si="22">MAX(E65:G65)</f>
        <v>0</v>
      </c>
      <c r="I65" s="5"/>
      <c r="J65" s="5"/>
      <c r="K65" s="5">
        <f t="shared" ref="K65" si="23">H65*I65*J65</f>
        <v>0</v>
      </c>
    </row>
    <row r="66" spans="1:16" ht="69.900000000000006" customHeight="1" x14ac:dyDescent="0.3">
      <c r="A66" s="5">
        <f>A65+1</f>
        <v>32</v>
      </c>
      <c r="B66" s="8">
        <f>資通系統資產清冊!B66</f>
        <v>0</v>
      </c>
      <c r="C66" s="6">
        <f>資通系統資產清冊!C66</f>
        <v>0</v>
      </c>
      <c r="D66" s="8">
        <f>資通系統資產清冊!D66</f>
        <v>0</v>
      </c>
      <c r="E66" s="9"/>
      <c r="F66" s="7"/>
      <c r="G66" s="7"/>
      <c r="H66" s="10">
        <f t="shared" ref="H66:H69" si="24">MAX(E66:G66)</f>
        <v>0</v>
      </c>
      <c r="I66" s="5"/>
      <c r="J66" s="5"/>
      <c r="K66" s="5">
        <f t="shared" ref="K66:K69" si="25">H66*I66*J66</f>
        <v>0</v>
      </c>
    </row>
    <row r="67" spans="1:16" ht="69.900000000000006" customHeight="1" x14ac:dyDescent="0.3">
      <c r="A67" s="5">
        <f t="shared" ref="A67:A69" si="26">A66+1</f>
        <v>33</v>
      </c>
      <c r="B67" s="8">
        <f>資通系統資產清冊!B67</f>
        <v>0</v>
      </c>
      <c r="C67" s="6">
        <f>資通系統資產清冊!C67</f>
        <v>0</v>
      </c>
      <c r="D67" s="8">
        <f>資通系統資產清冊!D67</f>
        <v>0</v>
      </c>
      <c r="E67" s="9"/>
      <c r="F67" s="7"/>
      <c r="G67" s="7"/>
      <c r="H67" s="10">
        <f t="shared" si="24"/>
        <v>0</v>
      </c>
      <c r="I67" s="5"/>
      <c r="J67" s="5"/>
      <c r="K67" s="5">
        <f t="shared" si="25"/>
        <v>0</v>
      </c>
    </row>
    <row r="68" spans="1:16" ht="69.900000000000006" customHeight="1" x14ac:dyDescent="0.3">
      <c r="A68" s="5">
        <f t="shared" si="26"/>
        <v>34</v>
      </c>
      <c r="B68" s="8">
        <f>資通系統資產清冊!B68</f>
        <v>0</v>
      </c>
      <c r="C68" s="6">
        <f>資通系統資產清冊!C68</f>
        <v>0</v>
      </c>
      <c r="D68" s="8">
        <f>資通系統資產清冊!D68</f>
        <v>0</v>
      </c>
      <c r="E68" s="9"/>
      <c r="F68" s="7"/>
      <c r="G68" s="7"/>
      <c r="H68" s="10">
        <f t="shared" si="24"/>
        <v>0</v>
      </c>
      <c r="I68" s="5"/>
      <c r="J68" s="5"/>
      <c r="K68" s="5">
        <f t="shared" si="25"/>
        <v>0</v>
      </c>
    </row>
    <row r="69" spans="1:16" ht="69.900000000000006" customHeight="1" x14ac:dyDescent="0.3">
      <c r="A69" s="5">
        <f t="shared" si="26"/>
        <v>35</v>
      </c>
      <c r="B69" s="8">
        <f>資通系統資產清冊!B69</f>
        <v>0</v>
      </c>
      <c r="C69" s="6">
        <f>資通系統資產清冊!C69</f>
        <v>0</v>
      </c>
      <c r="D69" s="8">
        <f>資通系統資產清冊!D69</f>
        <v>0</v>
      </c>
      <c r="E69" s="9"/>
      <c r="F69" s="7"/>
      <c r="G69" s="7"/>
      <c r="H69" s="10">
        <f t="shared" si="24"/>
        <v>0</v>
      </c>
      <c r="I69" s="5"/>
      <c r="J69" s="5"/>
      <c r="K69" s="5">
        <f t="shared" si="25"/>
        <v>0</v>
      </c>
    </row>
    <row r="70" spans="1:16" ht="40.5" customHeight="1" x14ac:dyDescent="0.3">
      <c r="A70" s="13"/>
      <c r="B70" s="18" t="str">
        <f>B10</f>
        <v>承辦人</v>
      </c>
      <c r="C70" s="14"/>
      <c r="D70" s="43" t="str">
        <f>D10</f>
        <v>ＯＯ主任／組長</v>
      </c>
      <c r="E70" s="43"/>
      <c r="F70" s="13"/>
      <c r="G70" s="13"/>
      <c r="H70" s="43" t="str">
        <f>H10</f>
        <v>校長</v>
      </c>
      <c r="I70" s="43"/>
      <c r="J70" s="13"/>
      <c r="K70" s="13"/>
    </row>
    <row r="71" spans="1:16" ht="36.6" x14ac:dyDescent="0.3">
      <c r="A71" s="42" t="str">
        <f>A1</f>
        <v>鳳鳴國小資訊及資通系統風險評估表</v>
      </c>
      <c r="B71" s="42"/>
      <c r="C71" s="42"/>
      <c r="D71" s="42"/>
      <c r="E71" s="42"/>
      <c r="F71" s="42"/>
      <c r="G71" s="42"/>
      <c r="H71" s="42"/>
      <c r="I71" s="42"/>
      <c r="J71" s="42"/>
      <c r="K71" s="42"/>
    </row>
    <row r="72" spans="1:16" ht="20.100000000000001" customHeight="1" x14ac:dyDescent="0.3">
      <c r="A72" s="4" t="s">
        <v>29</v>
      </c>
      <c r="B72" s="17"/>
      <c r="C72" s="3"/>
      <c r="D72" s="3"/>
      <c r="E72" s="3"/>
      <c r="F72" s="3"/>
      <c r="G72" s="3"/>
      <c r="H72" s="3"/>
      <c r="I72" s="3"/>
      <c r="J72" s="3"/>
      <c r="K72" s="3"/>
    </row>
    <row r="73" spans="1:16" ht="20.100000000000001" customHeight="1" x14ac:dyDescent="0.3">
      <c r="A73" s="4" t="s">
        <v>24</v>
      </c>
      <c r="B73" s="3" t="str">
        <f>B3</f>
        <v>108年 00月 00日</v>
      </c>
      <c r="C73" s="3"/>
      <c r="D73" s="3"/>
      <c r="E73" s="3"/>
      <c r="F73" s="3"/>
      <c r="G73" s="3"/>
      <c r="H73" s="3"/>
      <c r="I73" s="3"/>
      <c r="J73" s="3"/>
      <c r="K73" s="3"/>
    </row>
    <row r="74" spans="1:16" ht="42.75" customHeight="1" x14ac:dyDescent="0.3">
      <c r="A74" s="7" t="s">
        <v>0</v>
      </c>
      <c r="B74" s="36" t="s">
        <v>1</v>
      </c>
      <c r="C74" s="36" t="s">
        <v>2</v>
      </c>
      <c r="D74" s="37" t="s">
        <v>22</v>
      </c>
      <c r="E74" s="12" t="s">
        <v>34</v>
      </c>
      <c r="F74" s="12" t="s">
        <v>35</v>
      </c>
      <c r="G74" s="12" t="s">
        <v>36</v>
      </c>
      <c r="H74" s="36" t="s">
        <v>37</v>
      </c>
      <c r="I74" s="7" t="s">
        <v>38</v>
      </c>
      <c r="J74" s="7" t="s">
        <v>39</v>
      </c>
      <c r="K74" s="36" t="s">
        <v>40</v>
      </c>
      <c r="N74" s="1"/>
      <c r="O74" s="1"/>
      <c r="P74" s="1"/>
    </row>
    <row r="75" spans="1:16" ht="69.900000000000006" customHeight="1" x14ac:dyDescent="0.3">
      <c r="A75" s="5">
        <f>A69+1</f>
        <v>36</v>
      </c>
      <c r="B75" s="8">
        <f>資通系統資產清冊!B75</f>
        <v>0</v>
      </c>
      <c r="C75" s="6">
        <f>資通系統資產清冊!C75</f>
        <v>0</v>
      </c>
      <c r="D75" s="8">
        <f>資通系統資產清冊!D75</f>
        <v>0</v>
      </c>
      <c r="E75" s="9"/>
      <c r="F75" s="7"/>
      <c r="G75" s="7"/>
      <c r="H75" s="10">
        <f t="shared" ref="H75" si="27">MAX(E75:G75)</f>
        <v>0</v>
      </c>
      <c r="I75" s="5"/>
      <c r="J75" s="5"/>
      <c r="K75" s="5">
        <f t="shared" ref="K75" si="28">H75*I75*J75</f>
        <v>0</v>
      </c>
    </row>
    <row r="76" spans="1:16" ht="69.900000000000006" customHeight="1" x14ac:dyDescent="0.3">
      <c r="A76" s="5">
        <f>A75+1</f>
        <v>37</v>
      </c>
      <c r="B76" s="8">
        <f>資通系統資產清冊!B76</f>
        <v>0</v>
      </c>
      <c r="C76" s="6">
        <f>資通系統資產清冊!C76</f>
        <v>0</v>
      </c>
      <c r="D76" s="8">
        <f>資通系統資產清冊!D76</f>
        <v>0</v>
      </c>
      <c r="E76" s="9"/>
      <c r="F76" s="7"/>
      <c r="G76" s="7"/>
      <c r="H76" s="10">
        <f t="shared" ref="H76:H79" si="29">MAX(E76:G76)</f>
        <v>0</v>
      </c>
      <c r="I76" s="5"/>
      <c r="J76" s="5"/>
      <c r="K76" s="5">
        <f t="shared" ref="K76:K79" si="30">H76*I76*J76</f>
        <v>0</v>
      </c>
    </row>
    <row r="77" spans="1:16" ht="69.900000000000006" customHeight="1" x14ac:dyDescent="0.3">
      <c r="A77" s="5">
        <f t="shared" ref="A77:A79" si="31">A76+1</f>
        <v>38</v>
      </c>
      <c r="B77" s="8">
        <f>資通系統資產清冊!B77</f>
        <v>0</v>
      </c>
      <c r="C77" s="6">
        <f>資通系統資產清冊!C77</f>
        <v>0</v>
      </c>
      <c r="D77" s="8">
        <f>資通系統資產清冊!D77</f>
        <v>0</v>
      </c>
      <c r="E77" s="9"/>
      <c r="F77" s="7"/>
      <c r="G77" s="7"/>
      <c r="H77" s="10">
        <f t="shared" si="29"/>
        <v>0</v>
      </c>
      <c r="I77" s="5"/>
      <c r="J77" s="5"/>
      <c r="K77" s="5">
        <f t="shared" si="30"/>
        <v>0</v>
      </c>
    </row>
    <row r="78" spans="1:16" ht="69.900000000000006" customHeight="1" x14ac:dyDescent="0.3">
      <c r="A78" s="5">
        <f t="shared" si="31"/>
        <v>39</v>
      </c>
      <c r="B78" s="8">
        <f>資通系統資產清冊!B78</f>
        <v>0</v>
      </c>
      <c r="C78" s="6">
        <f>資通系統資產清冊!C78</f>
        <v>0</v>
      </c>
      <c r="D78" s="8">
        <f>資通系統資產清冊!D78</f>
        <v>0</v>
      </c>
      <c r="E78" s="9"/>
      <c r="F78" s="7"/>
      <c r="G78" s="7"/>
      <c r="H78" s="10">
        <f t="shared" si="29"/>
        <v>0</v>
      </c>
      <c r="I78" s="5"/>
      <c r="J78" s="5"/>
      <c r="K78" s="5">
        <f t="shared" si="30"/>
        <v>0</v>
      </c>
    </row>
    <row r="79" spans="1:16" ht="69.900000000000006" customHeight="1" x14ac:dyDescent="0.3">
      <c r="A79" s="5">
        <f t="shared" si="31"/>
        <v>40</v>
      </c>
      <c r="B79" s="8">
        <f>資通系統資產清冊!B79</f>
        <v>0</v>
      </c>
      <c r="C79" s="6">
        <f>資通系統資產清冊!C79</f>
        <v>0</v>
      </c>
      <c r="D79" s="8">
        <f>資通系統資產清冊!D79</f>
        <v>0</v>
      </c>
      <c r="E79" s="9"/>
      <c r="F79" s="7"/>
      <c r="G79" s="7"/>
      <c r="H79" s="10">
        <f t="shared" si="29"/>
        <v>0</v>
      </c>
      <c r="I79" s="5"/>
      <c r="J79" s="5"/>
      <c r="K79" s="5">
        <f t="shared" si="30"/>
        <v>0</v>
      </c>
    </row>
    <row r="80" spans="1:16" ht="40.5" customHeight="1" x14ac:dyDescent="0.3">
      <c r="A80" s="13"/>
      <c r="B80" s="18" t="str">
        <f>B10</f>
        <v>承辦人</v>
      </c>
      <c r="C80" s="14"/>
      <c r="D80" s="43" t="str">
        <f>D10</f>
        <v>ＯＯ主任／組長</v>
      </c>
      <c r="E80" s="43"/>
      <c r="F80" s="13"/>
      <c r="G80" s="13"/>
      <c r="H80" s="43" t="str">
        <f>H10</f>
        <v>校長</v>
      </c>
      <c r="I80" s="43"/>
      <c r="J80" s="13"/>
      <c r="K80" s="13"/>
    </row>
    <row r="81" spans="1:16" ht="36.6" x14ac:dyDescent="0.3">
      <c r="A81" s="42" t="str">
        <f>A1</f>
        <v>鳳鳴國小資訊及資通系統風險評估表</v>
      </c>
      <c r="B81" s="42"/>
      <c r="C81" s="42"/>
      <c r="D81" s="42"/>
      <c r="E81" s="42"/>
      <c r="F81" s="42"/>
      <c r="G81" s="42"/>
      <c r="H81" s="42"/>
      <c r="I81" s="42"/>
      <c r="J81" s="42"/>
      <c r="K81" s="42"/>
    </row>
    <row r="82" spans="1:16" ht="20.100000000000001" customHeight="1" x14ac:dyDescent="0.3">
      <c r="A82" s="4" t="s">
        <v>29</v>
      </c>
      <c r="B82" s="17"/>
      <c r="C82" s="3"/>
      <c r="D82" s="3"/>
      <c r="E82" s="3"/>
      <c r="F82" s="3"/>
      <c r="G82" s="3"/>
      <c r="H82" s="3"/>
      <c r="I82" s="3"/>
      <c r="J82" s="3"/>
      <c r="K82" s="3"/>
    </row>
    <row r="83" spans="1:16" ht="20.100000000000001" customHeight="1" x14ac:dyDescent="0.3">
      <c r="A83" s="4" t="s">
        <v>24</v>
      </c>
      <c r="B83" s="3" t="str">
        <f>B3</f>
        <v>108年 00月 00日</v>
      </c>
      <c r="C83" s="3"/>
      <c r="D83" s="3"/>
      <c r="E83" s="3"/>
      <c r="F83" s="3"/>
      <c r="G83" s="3"/>
      <c r="H83" s="3"/>
      <c r="I83" s="3"/>
      <c r="J83" s="3"/>
      <c r="K83" s="3"/>
    </row>
    <row r="84" spans="1:16" ht="42.75" customHeight="1" x14ac:dyDescent="0.3">
      <c r="A84" s="7" t="s">
        <v>0</v>
      </c>
      <c r="B84" s="36" t="s">
        <v>1</v>
      </c>
      <c r="C84" s="36" t="s">
        <v>2</v>
      </c>
      <c r="D84" s="37" t="s">
        <v>22</v>
      </c>
      <c r="E84" s="12" t="s">
        <v>34</v>
      </c>
      <c r="F84" s="12" t="s">
        <v>35</v>
      </c>
      <c r="G84" s="12" t="s">
        <v>36</v>
      </c>
      <c r="H84" s="36" t="s">
        <v>37</v>
      </c>
      <c r="I84" s="7" t="s">
        <v>38</v>
      </c>
      <c r="J84" s="7" t="s">
        <v>39</v>
      </c>
      <c r="K84" s="36" t="s">
        <v>40</v>
      </c>
      <c r="N84" s="1"/>
      <c r="O84" s="1"/>
      <c r="P84" s="1"/>
    </row>
    <row r="85" spans="1:16" ht="69.900000000000006" customHeight="1" x14ac:dyDescent="0.3">
      <c r="A85" s="5">
        <f>A79+1</f>
        <v>41</v>
      </c>
      <c r="B85" s="8">
        <f>資通系統資產清冊!B85</f>
        <v>0</v>
      </c>
      <c r="C85" s="6">
        <f>資通系統資產清冊!C85</f>
        <v>0</v>
      </c>
      <c r="D85" s="8">
        <f>資通系統資產清冊!D85</f>
        <v>0</v>
      </c>
      <c r="E85" s="9"/>
      <c r="F85" s="7"/>
      <c r="G85" s="7"/>
      <c r="H85" s="10">
        <f t="shared" ref="H85" si="32">MAX(E85:G85)</f>
        <v>0</v>
      </c>
      <c r="I85" s="5"/>
      <c r="J85" s="5"/>
      <c r="K85" s="5">
        <f t="shared" ref="K85" si="33">H85*I85*J85</f>
        <v>0</v>
      </c>
    </row>
    <row r="86" spans="1:16" ht="69.900000000000006" customHeight="1" x14ac:dyDescent="0.3">
      <c r="A86" s="5">
        <f>A85+1</f>
        <v>42</v>
      </c>
      <c r="B86" s="8">
        <f>資通系統資產清冊!B86</f>
        <v>0</v>
      </c>
      <c r="C86" s="6">
        <f>資通系統資產清冊!C86</f>
        <v>0</v>
      </c>
      <c r="D86" s="8">
        <f>資通系統資產清冊!D86</f>
        <v>0</v>
      </c>
      <c r="E86" s="9"/>
      <c r="F86" s="7"/>
      <c r="G86" s="7"/>
      <c r="H86" s="10">
        <f t="shared" ref="H86:H89" si="34">MAX(E86:G86)</f>
        <v>0</v>
      </c>
      <c r="I86" s="5"/>
      <c r="J86" s="5"/>
      <c r="K86" s="5">
        <f t="shared" ref="K86:K89" si="35">H86*I86*J86</f>
        <v>0</v>
      </c>
    </row>
    <row r="87" spans="1:16" ht="69.900000000000006" customHeight="1" x14ac:dyDescent="0.3">
      <c r="A87" s="5">
        <f t="shared" ref="A87:A89" si="36">A86+1</f>
        <v>43</v>
      </c>
      <c r="B87" s="8">
        <f>資通系統資產清冊!B87</f>
        <v>0</v>
      </c>
      <c r="C87" s="6">
        <f>資通系統資產清冊!C87</f>
        <v>0</v>
      </c>
      <c r="D87" s="8">
        <f>資通系統資產清冊!D87</f>
        <v>0</v>
      </c>
      <c r="E87" s="9"/>
      <c r="F87" s="7"/>
      <c r="G87" s="7"/>
      <c r="H87" s="10">
        <f t="shared" si="34"/>
        <v>0</v>
      </c>
      <c r="I87" s="5"/>
      <c r="J87" s="5"/>
      <c r="K87" s="5">
        <f t="shared" si="35"/>
        <v>0</v>
      </c>
    </row>
    <row r="88" spans="1:16" ht="69.900000000000006" customHeight="1" x14ac:dyDescent="0.3">
      <c r="A88" s="5">
        <f t="shared" si="36"/>
        <v>44</v>
      </c>
      <c r="B88" s="8">
        <f>資通系統資產清冊!B88</f>
        <v>0</v>
      </c>
      <c r="C88" s="6">
        <f>資通系統資產清冊!C88</f>
        <v>0</v>
      </c>
      <c r="D88" s="8">
        <f>資通系統資產清冊!D88</f>
        <v>0</v>
      </c>
      <c r="E88" s="9"/>
      <c r="F88" s="7"/>
      <c r="G88" s="7"/>
      <c r="H88" s="10">
        <f t="shared" si="34"/>
        <v>0</v>
      </c>
      <c r="I88" s="5"/>
      <c r="J88" s="5"/>
      <c r="K88" s="5">
        <f t="shared" si="35"/>
        <v>0</v>
      </c>
    </row>
    <row r="89" spans="1:16" ht="69.900000000000006" customHeight="1" x14ac:dyDescent="0.3">
      <c r="A89" s="5">
        <f t="shared" si="36"/>
        <v>45</v>
      </c>
      <c r="B89" s="8">
        <f>資通系統資產清冊!B89</f>
        <v>0</v>
      </c>
      <c r="C89" s="6">
        <f>資通系統資產清冊!C89</f>
        <v>0</v>
      </c>
      <c r="D89" s="8">
        <f>資通系統資產清冊!D89</f>
        <v>0</v>
      </c>
      <c r="E89" s="9"/>
      <c r="F89" s="7"/>
      <c r="G89" s="7"/>
      <c r="H89" s="10">
        <f t="shared" si="34"/>
        <v>0</v>
      </c>
      <c r="I89" s="5"/>
      <c r="J89" s="5"/>
      <c r="K89" s="5">
        <f t="shared" si="35"/>
        <v>0</v>
      </c>
    </row>
    <row r="90" spans="1:16" ht="40.5" customHeight="1" x14ac:dyDescent="0.3">
      <c r="A90" s="13"/>
      <c r="B90" s="18" t="str">
        <f>B10</f>
        <v>承辦人</v>
      </c>
      <c r="C90" s="14"/>
      <c r="D90" s="43" t="str">
        <f>D10</f>
        <v>ＯＯ主任／組長</v>
      </c>
      <c r="E90" s="43"/>
      <c r="F90" s="13"/>
      <c r="G90" s="13"/>
      <c r="H90" s="43" t="str">
        <f>H10</f>
        <v>校長</v>
      </c>
      <c r="I90" s="43"/>
      <c r="J90" s="13"/>
      <c r="K90" s="13"/>
    </row>
    <row r="91" spans="1:16" ht="36.6" x14ac:dyDescent="0.3">
      <c r="A91" s="42" t="str">
        <f>A1</f>
        <v>鳳鳴國小資訊及資通系統風險評估表</v>
      </c>
      <c r="B91" s="42"/>
      <c r="C91" s="42"/>
      <c r="D91" s="42"/>
      <c r="E91" s="42"/>
      <c r="F91" s="42"/>
      <c r="G91" s="42"/>
      <c r="H91" s="42"/>
      <c r="I91" s="42"/>
      <c r="J91" s="42"/>
      <c r="K91" s="42"/>
    </row>
    <row r="92" spans="1:16" ht="20.100000000000001" customHeight="1" x14ac:dyDescent="0.3">
      <c r="A92" s="4" t="s">
        <v>29</v>
      </c>
      <c r="B92" s="17"/>
      <c r="C92" s="3"/>
      <c r="D92" s="3"/>
      <c r="E92" s="3"/>
      <c r="F92" s="3"/>
      <c r="G92" s="3"/>
      <c r="H92" s="3"/>
      <c r="I92" s="3"/>
      <c r="J92" s="3"/>
      <c r="K92" s="3"/>
    </row>
    <row r="93" spans="1:16" ht="20.100000000000001" customHeight="1" x14ac:dyDescent="0.3">
      <c r="A93" s="4" t="s">
        <v>24</v>
      </c>
      <c r="B93" s="3" t="str">
        <f>B3</f>
        <v>108年 00月 00日</v>
      </c>
      <c r="C93" s="3"/>
      <c r="D93" s="3"/>
      <c r="E93" s="3"/>
      <c r="F93" s="3"/>
      <c r="G93" s="3"/>
      <c r="H93" s="3"/>
      <c r="I93" s="3"/>
      <c r="J93" s="3"/>
      <c r="K93" s="3"/>
    </row>
    <row r="94" spans="1:16" ht="42.75" customHeight="1" x14ac:dyDescent="0.3">
      <c r="A94" s="7" t="s">
        <v>0</v>
      </c>
      <c r="B94" s="36" t="s">
        <v>1</v>
      </c>
      <c r="C94" s="36" t="s">
        <v>2</v>
      </c>
      <c r="D94" s="37" t="s">
        <v>22</v>
      </c>
      <c r="E94" s="12" t="s">
        <v>34</v>
      </c>
      <c r="F94" s="12" t="s">
        <v>35</v>
      </c>
      <c r="G94" s="12" t="s">
        <v>36</v>
      </c>
      <c r="H94" s="36" t="s">
        <v>37</v>
      </c>
      <c r="I94" s="7" t="s">
        <v>38</v>
      </c>
      <c r="J94" s="7" t="s">
        <v>39</v>
      </c>
      <c r="K94" s="36" t="s">
        <v>40</v>
      </c>
      <c r="N94" s="1"/>
      <c r="O94" s="1"/>
      <c r="P94" s="1"/>
    </row>
    <row r="95" spans="1:16" ht="69.900000000000006" customHeight="1" x14ac:dyDescent="0.3">
      <c r="A95" s="5">
        <f>A89+1</f>
        <v>46</v>
      </c>
      <c r="B95" s="8">
        <f>資通系統資產清冊!B95</f>
        <v>0</v>
      </c>
      <c r="C95" s="6">
        <f>資通系統資產清冊!C95</f>
        <v>0</v>
      </c>
      <c r="D95" s="8">
        <f>資通系統資產清冊!D95</f>
        <v>0</v>
      </c>
      <c r="E95" s="9"/>
      <c r="F95" s="7"/>
      <c r="G95" s="7"/>
      <c r="H95" s="10">
        <f t="shared" ref="H95" si="37">MAX(E95:G95)</f>
        <v>0</v>
      </c>
      <c r="I95" s="5"/>
      <c r="J95" s="5"/>
      <c r="K95" s="5">
        <f t="shared" ref="K95" si="38">H95*I95*J95</f>
        <v>0</v>
      </c>
    </row>
    <row r="96" spans="1:16" ht="69.900000000000006" customHeight="1" x14ac:dyDescent="0.3">
      <c r="A96" s="5">
        <f>A95+1</f>
        <v>47</v>
      </c>
      <c r="B96" s="8">
        <f>資通系統資產清冊!B96</f>
        <v>0</v>
      </c>
      <c r="C96" s="6">
        <f>資通系統資產清冊!C96</f>
        <v>0</v>
      </c>
      <c r="D96" s="8">
        <f>資通系統資產清冊!D96</f>
        <v>0</v>
      </c>
      <c r="E96" s="9"/>
      <c r="F96" s="7"/>
      <c r="G96" s="7"/>
      <c r="H96" s="10">
        <f t="shared" ref="H96:H99" si="39">MAX(E96:G96)</f>
        <v>0</v>
      </c>
      <c r="I96" s="5"/>
      <c r="J96" s="5"/>
      <c r="K96" s="5">
        <f t="shared" ref="K96:K99" si="40">H96*I96*J96</f>
        <v>0</v>
      </c>
    </row>
    <row r="97" spans="1:11" ht="69.900000000000006" customHeight="1" x14ac:dyDescent="0.3">
      <c r="A97" s="5">
        <f t="shared" ref="A97:A99" si="41">A96+1</f>
        <v>48</v>
      </c>
      <c r="B97" s="8">
        <f>資通系統資產清冊!B97</f>
        <v>0</v>
      </c>
      <c r="C97" s="6">
        <f>資通系統資產清冊!C97</f>
        <v>0</v>
      </c>
      <c r="D97" s="8">
        <f>資通系統資產清冊!D97</f>
        <v>0</v>
      </c>
      <c r="E97" s="9"/>
      <c r="F97" s="7"/>
      <c r="G97" s="7"/>
      <c r="H97" s="10">
        <f t="shared" si="39"/>
        <v>0</v>
      </c>
      <c r="I97" s="5"/>
      <c r="J97" s="5"/>
      <c r="K97" s="5">
        <f t="shared" si="40"/>
        <v>0</v>
      </c>
    </row>
    <row r="98" spans="1:11" ht="69.900000000000006" customHeight="1" x14ac:dyDescent="0.3">
      <c r="A98" s="5">
        <f t="shared" si="41"/>
        <v>49</v>
      </c>
      <c r="B98" s="8">
        <f>資通系統資產清冊!B98</f>
        <v>0</v>
      </c>
      <c r="C98" s="6">
        <f>資通系統資產清冊!C98</f>
        <v>0</v>
      </c>
      <c r="D98" s="8">
        <f>資通系統資產清冊!D98</f>
        <v>0</v>
      </c>
      <c r="E98" s="9"/>
      <c r="F98" s="7"/>
      <c r="G98" s="7"/>
      <c r="H98" s="10">
        <f t="shared" si="39"/>
        <v>0</v>
      </c>
      <c r="I98" s="5"/>
      <c r="J98" s="5"/>
      <c r="K98" s="5">
        <f t="shared" si="40"/>
        <v>0</v>
      </c>
    </row>
    <row r="99" spans="1:11" ht="69.900000000000006" customHeight="1" x14ac:dyDescent="0.3">
      <c r="A99" s="5">
        <f t="shared" si="41"/>
        <v>50</v>
      </c>
      <c r="B99" s="8">
        <f>資通系統資產清冊!B99</f>
        <v>0</v>
      </c>
      <c r="C99" s="6">
        <f>資通系統資產清冊!C99</f>
        <v>0</v>
      </c>
      <c r="D99" s="8">
        <f>資通系統資產清冊!D99</f>
        <v>0</v>
      </c>
      <c r="E99" s="9"/>
      <c r="F99" s="7"/>
      <c r="G99" s="7"/>
      <c r="H99" s="10">
        <f t="shared" si="39"/>
        <v>0</v>
      </c>
      <c r="I99" s="5"/>
      <c r="J99" s="5"/>
      <c r="K99" s="5">
        <f t="shared" si="40"/>
        <v>0</v>
      </c>
    </row>
    <row r="100" spans="1:11" ht="40.5" customHeight="1" x14ac:dyDescent="0.3">
      <c r="A100" s="13"/>
      <c r="B100" s="15" t="str">
        <f>B10</f>
        <v>承辦人</v>
      </c>
      <c r="C100" s="14"/>
      <c r="D100" s="43" t="str">
        <f>D10</f>
        <v>ＯＯ主任／組長</v>
      </c>
      <c r="E100" s="43"/>
      <c r="F100" s="13"/>
      <c r="G100" s="13"/>
      <c r="H100" s="43" t="str">
        <f>H10</f>
        <v>校長</v>
      </c>
      <c r="I100" s="43"/>
      <c r="J100" s="13"/>
      <c r="K100" s="13"/>
    </row>
    <row r="101" spans="1:11" ht="34.5" customHeight="1" x14ac:dyDescent="0.3">
      <c r="A101" s="42" t="str">
        <f>A1</f>
        <v>鳳鳴國小資訊及資通系統風險評估表</v>
      </c>
      <c r="B101" s="42"/>
      <c r="C101" s="42"/>
      <c r="D101" s="42"/>
      <c r="E101" s="42"/>
      <c r="F101" s="42"/>
      <c r="G101" s="42"/>
      <c r="H101" s="42"/>
      <c r="I101" s="42"/>
      <c r="J101" s="42"/>
      <c r="K101" s="42"/>
    </row>
    <row r="102" spans="1:11" ht="20.100000000000001" customHeight="1" x14ac:dyDescent="0.3">
      <c r="A102" s="4" t="s">
        <v>23</v>
      </c>
      <c r="B102" s="17"/>
      <c r="C102" s="3"/>
      <c r="D102" s="3"/>
      <c r="E102" s="3"/>
      <c r="F102" s="3"/>
      <c r="G102" s="3"/>
      <c r="H102" s="3"/>
      <c r="I102" s="3"/>
      <c r="J102" s="3"/>
      <c r="K102" s="3"/>
    </row>
    <row r="103" spans="1:11" ht="20.100000000000001" customHeight="1" x14ac:dyDescent="0.3">
      <c r="A103" s="4" t="s">
        <v>24</v>
      </c>
      <c r="B103" s="3" t="s">
        <v>25</v>
      </c>
      <c r="C103" s="3"/>
      <c r="D103" s="3"/>
      <c r="E103" s="3"/>
      <c r="F103" s="3"/>
      <c r="G103" s="3"/>
      <c r="H103" s="3"/>
      <c r="I103" s="3"/>
      <c r="J103" s="3"/>
      <c r="K103" s="3"/>
    </row>
    <row r="104" spans="1:11" ht="42.75" customHeight="1" x14ac:dyDescent="0.3">
      <c r="A104" s="7" t="s">
        <v>0</v>
      </c>
      <c r="B104" s="36" t="s">
        <v>1</v>
      </c>
      <c r="C104" s="36" t="s">
        <v>2</v>
      </c>
      <c r="D104" s="37" t="s">
        <v>22</v>
      </c>
      <c r="E104" s="12" t="s">
        <v>34</v>
      </c>
      <c r="F104" s="12" t="s">
        <v>35</v>
      </c>
      <c r="G104" s="12" t="s">
        <v>36</v>
      </c>
      <c r="H104" s="36" t="s">
        <v>37</v>
      </c>
      <c r="I104" s="7" t="s">
        <v>38</v>
      </c>
      <c r="J104" s="7" t="s">
        <v>39</v>
      </c>
      <c r="K104" s="36" t="s">
        <v>40</v>
      </c>
    </row>
    <row r="105" spans="1:11" ht="69.900000000000006" customHeight="1" x14ac:dyDescent="0.3">
      <c r="A105" s="5">
        <f>A99+1</f>
        <v>51</v>
      </c>
      <c r="B105" s="20">
        <f>資通系統資產清冊!B105</f>
        <v>0</v>
      </c>
      <c r="C105" s="6">
        <f>資通系統資產清冊!C105</f>
        <v>0</v>
      </c>
      <c r="D105" s="8">
        <f>資通系統資產清冊!D105</f>
        <v>0</v>
      </c>
      <c r="E105" s="9"/>
      <c r="F105" s="7"/>
      <c r="G105" s="7"/>
      <c r="H105" s="10">
        <f t="shared" ref="H105" si="42">MAX(E105:G105)</f>
        <v>0</v>
      </c>
      <c r="I105" s="5"/>
      <c r="J105" s="5"/>
      <c r="K105" s="5">
        <f t="shared" ref="K105" si="43">H105*I105*J105</f>
        <v>0</v>
      </c>
    </row>
    <row r="106" spans="1:11" ht="69.900000000000006" customHeight="1" x14ac:dyDescent="0.3">
      <c r="A106" s="5">
        <f>A105+1</f>
        <v>52</v>
      </c>
      <c r="B106" s="20">
        <f>資通系統資產清冊!B106</f>
        <v>0</v>
      </c>
      <c r="C106" s="6">
        <f>資通系統資產清冊!C106</f>
        <v>0</v>
      </c>
      <c r="D106" s="8">
        <f>資通系統資產清冊!D106</f>
        <v>0</v>
      </c>
      <c r="E106" s="9"/>
      <c r="F106" s="7"/>
      <c r="G106" s="7"/>
      <c r="H106" s="10">
        <f t="shared" ref="H106:H109" si="44">MAX(E106:G106)</f>
        <v>0</v>
      </c>
      <c r="I106" s="5"/>
      <c r="J106" s="5"/>
      <c r="K106" s="5">
        <f t="shared" ref="K106:K109" si="45">H106*I106*J106</f>
        <v>0</v>
      </c>
    </row>
    <row r="107" spans="1:11" ht="69.900000000000006" customHeight="1" x14ac:dyDescent="0.3">
      <c r="A107" s="5">
        <f t="shared" ref="A107:A109" si="46">A106+1</f>
        <v>53</v>
      </c>
      <c r="B107" s="20">
        <f>資通系統資產清冊!B107</f>
        <v>0</v>
      </c>
      <c r="C107" s="6">
        <f>資通系統資產清冊!C107</f>
        <v>0</v>
      </c>
      <c r="D107" s="8">
        <f>資通系統資產清冊!D107</f>
        <v>0</v>
      </c>
      <c r="E107" s="9"/>
      <c r="F107" s="7"/>
      <c r="G107" s="7"/>
      <c r="H107" s="10">
        <f t="shared" si="44"/>
        <v>0</v>
      </c>
      <c r="I107" s="5"/>
      <c r="J107" s="5"/>
      <c r="K107" s="5">
        <f t="shared" si="45"/>
        <v>0</v>
      </c>
    </row>
    <row r="108" spans="1:11" ht="69.900000000000006" customHeight="1" x14ac:dyDescent="0.3">
      <c r="A108" s="5">
        <f t="shared" si="46"/>
        <v>54</v>
      </c>
      <c r="B108" s="20">
        <f>資通系統資產清冊!B108</f>
        <v>0</v>
      </c>
      <c r="C108" s="6">
        <f>資通系統資產清冊!C108</f>
        <v>0</v>
      </c>
      <c r="D108" s="8">
        <f>資通系統資產清冊!D108</f>
        <v>0</v>
      </c>
      <c r="E108" s="9"/>
      <c r="F108" s="7"/>
      <c r="G108" s="7"/>
      <c r="H108" s="10">
        <f t="shared" si="44"/>
        <v>0</v>
      </c>
      <c r="I108" s="5"/>
      <c r="J108" s="5"/>
      <c r="K108" s="5">
        <f t="shared" si="45"/>
        <v>0</v>
      </c>
    </row>
    <row r="109" spans="1:11" ht="69.900000000000006" customHeight="1" x14ac:dyDescent="0.3">
      <c r="A109" s="5">
        <f t="shared" si="46"/>
        <v>55</v>
      </c>
      <c r="B109" s="20">
        <f>資通系統資產清冊!B109</f>
        <v>0</v>
      </c>
      <c r="C109" s="6">
        <f>資通系統資產清冊!C109</f>
        <v>0</v>
      </c>
      <c r="D109" s="8">
        <f>資通系統資產清冊!D109</f>
        <v>0</v>
      </c>
      <c r="E109" s="9"/>
      <c r="F109" s="7"/>
      <c r="G109" s="7"/>
      <c r="H109" s="10">
        <f t="shared" si="44"/>
        <v>0</v>
      </c>
      <c r="I109" s="5"/>
      <c r="J109" s="5"/>
      <c r="K109" s="5">
        <f t="shared" si="45"/>
        <v>0</v>
      </c>
    </row>
    <row r="110" spans="1:11" ht="40.5" customHeight="1" x14ac:dyDescent="0.3">
      <c r="A110" s="13"/>
      <c r="B110" s="18" t="str">
        <f>B10</f>
        <v>承辦人</v>
      </c>
      <c r="C110" s="14"/>
      <c r="D110" s="43" t="str">
        <f>D10</f>
        <v>ＯＯ主任／組長</v>
      </c>
      <c r="E110" s="43"/>
      <c r="F110" s="13"/>
      <c r="G110" s="13"/>
      <c r="H110" s="43" t="str">
        <f>H10</f>
        <v>校長</v>
      </c>
      <c r="I110" s="43"/>
      <c r="J110" s="13"/>
      <c r="K110" s="13"/>
    </row>
    <row r="111" spans="1:11" ht="34.5" customHeight="1" x14ac:dyDescent="0.3">
      <c r="A111" s="42" t="str">
        <f>A1</f>
        <v>鳳鳴國小資訊及資通系統風險評估表</v>
      </c>
      <c r="B111" s="42"/>
      <c r="C111" s="42"/>
      <c r="D111" s="42"/>
      <c r="E111" s="42"/>
      <c r="F111" s="42"/>
      <c r="G111" s="42"/>
      <c r="H111" s="42"/>
      <c r="I111" s="42"/>
      <c r="J111" s="42"/>
      <c r="K111" s="42"/>
    </row>
    <row r="112" spans="1:11" ht="20.100000000000001" customHeight="1" x14ac:dyDescent="0.3">
      <c r="A112" s="4" t="s">
        <v>29</v>
      </c>
      <c r="B112" s="17"/>
      <c r="C112" s="3"/>
      <c r="D112" s="3"/>
      <c r="E112" s="3"/>
      <c r="F112" s="3"/>
      <c r="G112" s="3"/>
      <c r="H112" s="3"/>
      <c r="I112" s="3"/>
      <c r="J112" s="3"/>
      <c r="K112" s="3"/>
    </row>
    <row r="113" spans="1:11" ht="20.100000000000001" customHeight="1" x14ac:dyDescent="0.3">
      <c r="A113" s="4" t="s">
        <v>24</v>
      </c>
      <c r="B113" s="3" t="str">
        <f>B103</f>
        <v>108年 00月 00日</v>
      </c>
      <c r="C113" s="3"/>
      <c r="D113" s="3"/>
      <c r="E113" s="3"/>
      <c r="F113" s="3"/>
      <c r="G113" s="3"/>
      <c r="H113" s="3"/>
      <c r="I113" s="3"/>
      <c r="J113" s="3"/>
      <c r="K113" s="3"/>
    </row>
    <row r="114" spans="1:11" ht="42.75" customHeight="1" x14ac:dyDescent="0.3">
      <c r="A114" s="7" t="s">
        <v>0</v>
      </c>
      <c r="B114" s="36" t="s">
        <v>1</v>
      </c>
      <c r="C114" s="36" t="s">
        <v>2</v>
      </c>
      <c r="D114" s="37" t="s">
        <v>22</v>
      </c>
      <c r="E114" s="12" t="s">
        <v>34</v>
      </c>
      <c r="F114" s="12" t="s">
        <v>35</v>
      </c>
      <c r="G114" s="12" t="s">
        <v>36</v>
      </c>
      <c r="H114" s="36" t="s">
        <v>37</v>
      </c>
      <c r="I114" s="7" t="s">
        <v>38</v>
      </c>
      <c r="J114" s="7" t="s">
        <v>39</v>
      </c>
      <c r="K114" s="36" t="s">
        <v>40</v>
      </c>
    </row>
    <row r="115" spans="1:11" ht="69.900000000000006" customHeight="1" x14ac:dyDescent="0.3">
      <c r="A115" s="5">
        <f>A109+1</f>
        <v>56</v>
      </c>
      <c r="B115" s="8">
        <f>資通系統資產清冊!B115</f>
        <v>0</v>
      </c>
      <c r="C115" s="6">
        <f>資通系統資產清冊!C115</f>
        <v>0</v>
      </c>
      <c r="D115" s="8">
        <f>資通系統資產清冊!D115</f>
        <v>0</v>
      </c>
      <c r="E115" s="9"/>
      <c r="F115" s="7"/>
      <c r="G115" s="7"/>
      <c r="H115" s="10">
        <f t="shared" ref="H115" si="47">MAX(E115:G115)</f>
        <v>0</v>
      </c>
      <c r="I115" s="5"/>
      <c r="J115" s="5"/>
      <c r="K115" s="5">
        <f t="shared" ref="K115" si="48">H115*I115*J115</f>
        <v>0</v>
      </c>
    </row>
    <row r="116" spans="1:11" ht="69.900000000000006" customHeight="1" x14ac:dyDescent="0.3">
      <c r="A116" s="5">
        <f>A115+1</f>
        <v>57</v>
      </c>
      <c r="B116" s="8">
        <f>資通系統資產清冊!B116</f>
        <v>0</v>
      </c>
      <c r="C116" s="6">
        <f>資通系統資產清冊!C116</f>
        <v>0</v>
      </c>
      <c r="D116" s="8">
        <f>資通系統資產清冊!D116</f>
        <v>0</v>
      </c>
      <c r="E116" s="9"/>
      <c r="F116" s="7"/>
      <c r="G116" s="7"/>
      <c r="H116" s="10">
        <f t="shared" ref="H116:H119" si="49">MAX(E116:G116)</f>
        <v>0</v>
      </c>
      <c r="I116" s="5"/>
      <c r="J116" s="5"/>
      <c r="K116" s="5">
        <f t="shared" ref="K116:K119" si="50">H116*I116*J116</f>
        <v>0</v>
      </c>
    </row>
    <row r="117" spans="1:11" ht="69.900000000000006" customHeight="1" x14ac:dyDescent="0.3">
      <c r="A117" s="5">
        <f t="shared" ref="A117:A119" si="51">A116+1</f>
        <v>58</v>
      </c>
      <c r="B117" s="8">
        <f>資通系統資產清冊!B117</f>
        <v>0</v>
      </c>
      <c r="C117" s="6">
        <f>資通系統資產清冊!C117</f>
        <v>0</v>
      </c>
      <c r="D117" s="8">
        <f>資通系統資產清冊!D117</f>
        <v>0</v>
      </c>
      <c r="E117" s="9"/>
      <c r="F117" s="7"/>
      <c r="G117" s="7"/>
      <c r="H117" s="10">
        <f t="shared" si="49"/>
        <v>0</v>
      </c>
      <c r="I117" s="5"/>
      <c r="J117" s="5"/>
      <c r="K117" s="5">
        <f t="shared" si="50"/>
        <v>0</v>
      </c>
    </row>
    <row r="118" spans="1:11" ht="69.900000000000006" customHeight="1" x14ac:dyDescent="0.3">
      <c r="A118" s="5">
        <f t="shared" si="51"/>
        <v>59</v>
      </c>
      <c r="B118" s="8">
        <f>資通系統資產清冊!B118</f>
        <v>0</v>
      </c>
      <c r="C118" s="6">
        <f>資通系統資產清冊!C118</f>
        <v>0</v>
      </c>
      <c r="D118" s="8">
        <f>資通系統資產清冊!D118</f>
        <v>0</v>
      </c>
      <c r="E118" s="9"/>
      <c r="F118" s="7"/>
      <c r="G118" s="7"/>
      <c r="H118" s="10">
        <f t="shared" si="49"/>
        <v>0</v>
      </c>
      <c r="I118" s="5"/>
      <c r="J118" s="5"/>
      <c r="K118" s="5">
        <f t="shared" si="50"/>
        <v>0</v>
      </c>
    </row>
    <row r="119" spans="1:11" ht="69.900000000000006" customHeight="1" x14ac:dyDescent="0.3">
      <c r="A119" s="5">
        <f t="shared" si="51"/>
        <v>60</v>
      </c>
      <c r="B119" s="8">
        <f>資通系統資產清冊!B119</f>
        <v>0</v>
      </c>
      <c r="C119" s="6">
        <f>資通系統資產清冊!C119</f>
        <v>0</v>
      </c>
      <c r="D119" s="8">
        <f>資通系統資產清冊!D119</f>
        <v>0</v>
      </c>
      <c r="E119" s="9"/>
      <c r="F119" s="7"/>
      <c r="G119" s="7"/>
      <c r="H119" s="10">
        <f t="shared" si="49"/>
        <v>0</v>
      </c>
      <c r="I119" s="5"/>
      <c r="J119" s="5"/>
      <c r="K119" s="5">
        <f t="shared" si="50"/>
        <v>0</v>
      </c>
    </row>
    <row r="120" spans="1:11" ht="40.5" customHeight="1" x14ac:dyDescent="0.3">
      <c r="A120" s="13"/>
      <c r="B120" s="18" t="str">
        <f>B10</f>
        <v>承辦人</v>
      </c>
      <c r="C120" s="14"/>
      <c r="D120" s="43" t="str">
        <f>D10</f>
        <v>ＯＯ主任／組長</v>
      </c>
      <c r="E120" s="43"/>
      <c r="F120" s="13"/>
      <c r="G120" s="13"/>
      <c r="H120" s="43" t="str">
        <f>H10</f>
        <v>校長</v>
      </c>
      <c r="I120" s="43"/>
      <c r="J120" s="13"/>
      <c r="K120" s="13"/>
    </row>
    <row r="121" spans="1:11" ht="34.5" customHeight="1" x14ac:dyDescent="0.3">
      <c r="A121" s="42" t="str">
        <f>A1</f>
        <v>鳳鳴國小資訊及資通系統風險評估表</v>
      </c>
      <c r="B121" s="42"/>
      <c r="C121" s="42"/>
      <c r="D121" s="42"/>
      <c r="E121" s="42"/>
      <c r="F121" s="42"/>
      <c r="G121" s="42"/>
      <c r="H121" s="42"/>
      <c r="I121" s="42"/>
      <c r="J121" s="42"/>
      <c r="K121" s="42"/>
    </row>
    <row r="122" spans="1:11" ht="20.100000000000001" customHeight="1" x14ac:dyDescent="0.3">
      <c r="A122" s="4" t="s">
        <v>29</v>
      </c>
      <c r="B122" s="17"/>
      <c r="C122" s="3"/>
      <c r="D122" s="3"/>
      <c r="E122" s="3"/>
      <c r="F122" s="3"/>
      <c r="G122" s="3"/>
      <c r="H122" s="3"/>
      <c r="I122" s="3"/>
      <c r="J122" s="3"/>
      <c r="K122" s="3"/>
    </row>
    <row r="123" spans="1:11" ht="20.100000000000001" customHeight="1" x14ac:dyDescent="0.3">
      <c r="A123" s="4" t="s">
        <v>24</v>
      </c>
      <c r="B123" s="3" t="str">
        <f>B103</f>
        <v>108年 00月 00日</v>
      </c>
      <c r="C123" s="3"/>
      <c r="D123" s="3"/>
      <c r="E123" s="3"/>
      <c r="F123" s="3"/>
      <c r="G123" s="3"/>
      <c r="H123" s="3"/>
      <c r="I123" s="3"/>
      <c r="J123" s="3"/>
      <c r="K123" s="3"/>
    </row>
    <row r="124" spans="1:11" ht="42.75" customHeight="1" x14ac:dyDescent="0.3">
      <c r="A124" s="7" t="s">
        <v>0</v>
      </c>
      <c r="B124" s="36" t="s">
        <v>1</v>
      </c>
      <c r="C124" s="36" t="s">
        <v>2</v>
      </c>
      <c r="D124" s="37" t="s">
        <v>22</v>
      </c>
      <c r="E124" s="12" t="s">
        <v>34</v>
      </c>
      <c r="F124" s="12" t="s">
        <v>35</v>
      </c>
      <c r="G124" s="12" t="s">
        <v>36</v>
      </c>
      <c r="H124" s="36" t="s">
        <v>37</v>
      </c>
      <c r="I124" s="7" t="s">
        <v>38</v>
      </c>
      <c r="J124" s="7" t="s">
        <v>39</v>
      </c>
      <c r="K124" s="36" t="s">
        <v>40</v>
      </c>
    </row>
    <row r="125" spans="1:11" ht="69.900000000000006" customHeight="1" x14ac:dyDescent="0.3">
      <c r="A125" s="5">
        <f>A119+1</f>
        <v>61</v>
      </c>
      <c r="B125" s="8">
        <f>資通系統資產清冊!B125</f>
        <v>0</v>
      </c>
      <c r="C125" s="6">
        <f>資通系統資產清冊!C125</f>
        <v>0</v>
      </c>
      <c r="D125" s="8">
        <f>資通系統資產清冊!D125</f>
        <v>0</v>
      </c>
      <c r="E125" s="9"/>
      <c r="F125" s="7"/>
      <c r="G125" s="7"/>
      <c r="H125" s="10">
        <f t="shared" ref="H125" si="52">MAX(E125:G125)</f>
        <v>0</v>
      </c>
      <c r="I125" s="5"/>
      <c r="J125" s="5"/>
      <c r="K125" s="5">
        <f t="shared" ref="K125" si="53">H125*I125*J125</f>
        <v>0</v>
      </c>
    </row>
    <row r="126" spans="1:11" ht="69.900000000000006" customHeight="1" x14ac:dyDescent="0.3">
      <c r="A126" s="5">
        <f>A125+1</f>
        <v>62</v>
      </c>
      <c r="B126" s="8">
        <f>資通系統資產清冊!B126</f>
        <v>0</v>
      </c>
      <c r="C126" s="6">
        <f>資通系統資產清冊!C126</f>
        <v>0</v>
      </c>
      <c r="D126" s="8">
        <f>資通系統資產清冊!D126</f>
        <v>0</v>
      </c>
      <c r="E126" s="9"/>
      <c r="F126" s="7"/>
      <c r="G126" s="7"/>
      <c r="H126" s="10">
        <f t="shared" ref="H126:H129" si="54">MAX(E126:G126)</f>
        <v>0</v>
      </c>
      <c r="I126" s="5"/>
      <c r="J126" s="5"/>
      <c r="K126" s="5">
        <f t="shared" ref="K126:K129" si="55">H126*I126*J126</f>
        <v>0</v>
      </c>
    </row>
    <row r="127" spans="1:11" ht="69.900000000000006" customHeight="1" x14ac:dyDescent="0.3">
      <c r="A127" s="5">
        <f t="shared" ref="A127:A129" si="56">A126+1</f>
        <v>63</v>
      </c>
      <c r="B127" s="8">
        <f>資通系統資產清冊!B127</f>
        <v>0</v>
      </c>
      <c r="C127" s="6">
        <f>資通系統資產清冊!C127</f>
        <v>0</v>
      </c>
      <c r="D127" s="8">
        <f>資通系統資產清冊!D127</f>
        <v>0</v>
      </c>
      <c r="E127" s="9"/>
      <c r="F127" s="7"/>
      <c r="G127" s="7"/>
      <c r="H127" s="10">
        <f t="shared" si="54"/>
        <v>0</v>
      </c>
      <c r="I127" s="5"/>
      <c r="J127" s="5"/>
      <c r="K127" s="5">
        <f t="shared" si="55"/>
        <v>0</v>
      </c>
    </row>
    <row r="128" spans="1:11" ht="69.900000000000006" customHeight="1" x14ac:dyDescent="0.3">
      <c r="A128" s="5">
        <f t="shared" si="56"/>
        <v>64</v>
      </c>
      <c r="B128" s="8">
        <f>資通系統資產清冊!B128</f>
        <v>0</v>
      </c>
      <c r="C128" s="6">
        <f>資通系統資產清冊!C128</f>
        <v>0</v>
      </c>
      <c r="D128" s="8">
        <f>資通系統資產清冊!D128</f>
        <v>0</v>
      </c>
      <c r="E128" s="9"/>
      <c r="F128" s="7"/>
      <c r="G128" s="7"/>
      <c r="H128" s="10">
        <f t="shared" si="54"/>
        <v>0</v>
      </c>
      <c r="I128" s="5"/>
      <c r="J128" s="5"/>
      <c r="K128" s="5">
        <f t="shared" si="55"/>
        <v>0</v>
      </c>
    </row>
    <row r="129" spans="1:11" ht="69.900000000000006" customHeight="1" x14ac:dyDescent="0.3">
      <c r="A129" s="5">
        <f t="shared" si="56"/>
        <v>65</v>
      </c>
      <c r="B129" s="8">
        <f>資通系統資產清冊!B129</f>
        <v>0</v>
      </c>
      <c r="C129" s="6">
        <f>資通系統資產清冊!C129</f>
        <v>0</v>
      </c>
      <c r="D129" s="8">
        <f>資通系統資產清冊!D129</f>
        <v>0</v>
      </c>
      <c r="E129" s="9"/>
      <c r="F129" s="7"/>
      <c r="G129" s="7"/>
      <c r="H129" s="10">
        <f t="shared" si="54"/>
        <v>0</v>
      </c>
      <c r="I129" s="5"/>
      <c r="J129" s="5"/>
      <c r="K129" s="5">
        <f t="shared" si="55"/>
        <v>0</v>
      </c>
    </row>
    <row r="130" spans="1:11" ht="40.5" customHeight="1" x14ac:dyDescent="0.3">
      <c r="A130" s="13"/>
      <c r="B130" s="18" t="str">
        <f>B10</f>
        <v>承辦人</v>
      </c>
      <c r="C130" s="14"/>
      <c r="D130" s="43" t="str">
        <f>D10</f>
        <v>ＯＯ主任／組長</v>
      </c>
      <c r="E130" s="43"/>
      <c r="F130" s="13"/>
      <c r="G130" s="13"/>
      <c r="H130" s="43" t="str">
        <f>H10</f>
        <v>校長</v>
      </c>
      <c r="I130" s="43"/>
      <c r="J130" s="13"/>
      <c r="K130" s="13"/>
    </row>
    <row r="131" spans="1:11" ht="34.5" customHeight="1" x14ac:dyDescent="0.3">
      <c r="A131" s="42" t="str">
        <f>A1</f>
        <v>鳳鳴國小資訊及資通系統風險評估表</v>
      </c>
      <c r="B131" s="42"/>
      <c r="C131" s="42"/>
      <c r="D131" s="42"/>
      <c r="E131" s="42"/>
      <c r="F131" s="42"/>
      <c r="G131" s="42"/>
      <c r="H131" s="42"/>
      <c r="I131" s="42"/>
      <c r="J131" s="42"/>
      <c r="K131" s="42"/>
    </row>
    <row r="132" spans="1:11" ht="20.100000000000001" customHeight="1" x14ac:dyDescent="0.3">
      <c r="A132" s="4" t="s">
        <v>29</v>
      </c>
      <c r="B132" s="17"/>
      <c r="C132" s="3"/>
      <c r="D132" s="3"/>
      <c r="E132" s="3"/>
      <c r="F132" s="3"/>
      <c r="G132" s="3"/>
      <c r="H132" s="3"/>
      <c r="I132" s="3"/>
      <c r="J132" s="3"/>
      <c r="K132" s="3"/>
    </row>
    <row r="133" spans="1:11" ht="20.100000000000001" customHeight="1" x14ac:dyDescent="0.3">
      <c r="A133" s="4" t="s">
        <v>24</v>
      </c>
      <c r="B133" s="3" t="str">
        <f>B103</f>
        <v>108年 00月 00日</v>
      </c>
      <c r="C133" s="3"/>
      <c r="D133" s="3"/>
      <c r="E133" s="3"/>
      <c r="F133" s="3"/>
      <c r="G133" s="3"/>
      <c r="H133" s="3"/>
      <c r="I133" s="3"/>
      <c r="J133" s="3"/>
      <c r="K133" s="3"/>
    </row>
    <row r="134" spans="1:11" s="19" customFormat="1" ht="42.75" customHeight="1" x14ac:dyDescent="0.3">
      <c r="A134" s="7" t="s">
        <v>0</v>
      </c>
      <c r="B134" s="36" t="s">
        <v>1</v>
      </c>
      <c r="C134" s="36" t="s">
        <v>2</v>
      </c>
      <c r="D134" s="37" t="s">
        <v>22</v>
      </c>
      <c r="E134" s="12" t="s">
        <v>34</v>
      </c>
      <c r="F134" s="12" t="s">
        <v>35</v>
      </c>
      <c r="G134" s="12" t="s">
        <v>36</v>
      </c>
      <c r="H134" s="36" t="s">
        <v>37</v>
      </c>
      <c r="I134" s="7" t="s">
        <v>38</v>
      </c>
      <c r="J134" s="7" t="s">
        <v>39</v>
      </c>
      <c r="K134" s="36" t="s">
        <v>40</v>
      </c>
    </row>
    <row r="135" spans="1:11" ht="69.900000000000006" customHeight="1" x14ac:dyDescent="0.3">
      <c r="A135" s="5">
        <f>A129+1</f>
        <v>66</v>
      </c>
      <c r="B135" s="8">
        <f>資通系統資產清冊!B135</f>
        <v>0</v>
      </c>
      <c r="C135" s="6">
        <f>資通系統資產清冊!C135</f>
        <v>0</v>
      </c>
      <c r="D135" s="8">
        <f>資通系統資產清冊!D135</f>
        <v>0</v>
      </c>
      <c r="E135" s="9"/>
      <c r="F135" s="7"/>
      <c r="G135" s="7"/>
      <c r="H135" s="10">
        <f t="shared" ref="H135" si="57">MAX(E135:G135)</f>
        <v>0</v>
      </c>
      <c r="I135" s="5"/>
      <c r="J135" s="5"/>
      <c r="K135" s="5">
        <f t="shared" ref="K135" si="58">H135*I135*J135</f>
        <v>0</v>
      </c>
    </row>
    <row r="136" spans="1:11" ht="69.900000000000006" customHeight="1" x14ac:dyDescent="0.3">
      <c r="A136" s="5">
        <f>A135+1</f>
        <v>67</v>
      </c>
      <c r="B136" s="8">
        <f>資通系統資產清冊!B136</f>
        <v>0</v>
      </c>
      <c r="C136" s="6">
        <f>資通系統資產清冊!C136</f>
        <v>0</v>
      </c>
      <c r="D136" s="8">
        <f>資通系統資產清冊!D136</f>
        <v>0</v>
      </c>
      <c r="E136" s="9"/>
      <c r="F136" s="7"/>
      <c r="G136" s="7"/>
      <c r="H136" s="10">
        <f t="shared" ref="H136:H139" si="59">MAX(E136:G136)</f>
        <v>0</v>
      </c>
      <c r="I136" s="5"/>
      <c r="J136" s="5"/>
      <c r="K136" s="5">
        <f t="shared" ref="K136:K139" si="60">H136*I136*J136</f>
        <v>0</v>
      </c>
    </row>
    <row r="137" spans="1:11" ht="69.900000000000006" customHeight="1" x14ac:dyDescent="0.3">
      <c r="A137" s="5">
        <f t="shared" ref="A137:A139" si="61">A136+1</f>
        <v>68</v>
      </c>
      <c r="B137" s="8">
        <f>資通系統資產清冊!B137</f>
        <v>0</v>
      </c>
      <c r="C137" s="6">
        <f>資通系統資產清冊!C137</f>
        <v>0</v>
      </c>
      <c r="D137" s="8">
        <f>資通系統資產清冊!D137</f>
        <v>0</v>
      </c>
      <c r="E137" s="9"/>
      <c r="F137" s="7"/>
      <c r="G137" s="7"/>
      <c r="H137" s="10">
        <f t="shared" si="59"/>
        <v>0</v>
      </c>
      <c r="I137" s="5"/>
      <c r="J137" s="5"/>
      <c r="K137" s="5">
        <f t="shared" si="60"/>
        <v>0</v>
      </c>
    </row>
    <row r="138" spans="1:11" ht="69.900000000000006" customHeight="1" x14ac:dyDescent="0.3">
      <c r="A138" s="5">
        <f t="shared" si="61"/>
        <v>69</v>
      </c>
      <c r="B138" s="8">
        <f>資通系統資產清冊!B138</f>
        <v>0</v>
      </c>
      <c r="C138" s="6">
        <f>資通系統資產清冊!C138</f>
        <v>0</v>
      </c>
      <c r="D138" s="8">
        <f>資通系統資產清冊!D138</f>
        <v>0</v>
      </c>
      <c r="E138" s="9"/>
      <c r="F138" s="7"/>
      <c r="G138" s="7"/>
      <c r="H138" s="10">
        <f t="shared" si="59"/>
        <v>0</v>
      </c>
      <c r="I138" s="5"/>
      <c r="J138" s="5"/>
      <c r="K138" s="5">
        <f t="shared" si="60"/>
        <v>0</v>
      </c>
    </row>
    <row r="139" spans="1:11" ht="69.900000000000006" customHeight="1" x14ac:dyDescent="0.3">
      <c r="A139" s="5">
        <f t="shared" si="61"/>
        <v>70</v>
      </c>
      <c r="B139" s="8">
        <f>資通系統資產清冊!B139</f>
        <v>0</v>
      </c>
      <c r="C139" s="6">
        <f>資通系統資產清冊!C139</f>
        <v>0</v>
      </c>
      <c r="D139" s="8">
        <f>資通系統資產清冊!D139</f>
        <v>0</v>
      </c>
      <c r="E139" s="9"/>
      <c r="F139" s="7"/>
      <c r="G139" s="7"/>
      <c r="H139" s="10">
        <f t="shared" si="59"/>
        <v>0</v>
      </c>
      <c r="I139" s="5"/>
      <c r="J139" s="5"/>
      <c r="K139" s="5">
        <f t="shared" si="60"/>
        <v>0</v>
      </c>
    </row>
    <row r="140" spans="1:11" ht="40.5" customHeight="1" x14ac:dyDescent="0.3">
      <c r="A140" s="13"/>
      <c r="B140" s="18" t="str">
        <f>B10</f>
        <v>承辦人</v>
      </c>
      <c r="C140" s="14"/>
      <c r="D140" s="43" t="str">
        <f>D10</f>
        <v>ＯＯ主任／組長</v>
      </c>
      <c r="E140" s="43"/>
      <c r="F140" s="13"/>
      <c r="G140" s="13"/>
      <c r="H140" s="43" t="str">
        <f>H10</f>
        <v>校長</v>
      </c>
      <c r="I140" s="43"/>
      <c r="J140" s="13"/>
      <c r="K140" s="13"/>
    </row>
    <row r="141" spans="1:11" ht="34.5" customHeight="1" x14ac:dyDescent="0.3">
      <c r="A141" s="42" t="str">
        <f>A1</f>
        <v>鳳鳴國小資訊及資通系統風險評估表</v>
      </c>
      <c r="B141" s="42"/>
      <c r="C141" s="42"/>
      <c r="D141" s="42"/>
      <c r="E141" s="42"/>
      <c r="F141" s="42"/>
      <c r="G141" s="42"/>
      <c r="H141" s="42"/>
      <c r="I141" s="42"/>
      <c r="J141" s="42"/>
      <c r="K141" s="42"/>
    </row>
    <row r="142" spans="1:11" ht="20.100000000000001" customHeight="1" x14ac:dyDescent="0.3">
      <c r="A142" s="4" t="s">
        <v>29</v>
      </c>
      <c r="B142" s="17"/>
      <c r="C142" s="3"/>
      <c r="D142" s="3"/>
      <c r="E142" s="3"/>
      <c r="F142" s="3"/>
      <c r="G142" s="3"/>
      <c r="H142" s="3"/>
      <c r="I142" s="3"/>
      <c r="J142" s="3"/>
      <c r="K142" s="3"/>
    </row>
    <row r="143" spans="1:11" ht="20.100000000000001" customHeight="1" x14ac:dyDescent="0.3">
      <c r="A143" s="4" t="s">
        <v>24</v>
      </c>
      <c r="B143" s="3" t="str">
        <f>B103</f>
        <v>108年 00月 00日</v>
      </c>
      <c r="C143" s="3"/>
      <c r="D143" s="3"/>
      <c r="E143" s="3"/>
      <c r="F143" s="3"/>
      <c r="G143" s="3"/>
      <c r="H143" s="3"/>
      <c r="I143" s="3"/>
      <c r="J143" s="3"/>
      <c r="K143" s="3"/>
    </row>
    <row r="144" spans="1:11" ht="42.75" customHeight="1" x14ac:dyDescent="0.3">
      <c r="A144" s="7" t="s">
        <v>0</v>
      </c>
      <c r="B144" s="36" t="s">
        <v>1</v>
      </c>
      <c r="C144" s="36" t="s">
        <v>2</v>
      </c>
      <c r="D144" s="37" t="s">
        <v>22</v>
      </c>
      <c r="E144" s="12" t="s">
        <v>34</v>
      </c>
      <c r="F144" s="12" t="s">
        <v>35</v>
      </c>
      <c r="G144" s="12" t="s">
        <v>36</v>
      </c>
      <c r="H144" s="36" t="s">
        <v>37</v>
      </c>
      <c r="I144" s="7" t="s">
        <v>38</v>
      </c>
      <c r="J144" s="7" t="s">
        <v>39</v>
      </c>
      <c r="K144" s="36" t="s">
        <v>40</v>
      </c>
    </row>
    <row r="145" spans="1:11" ht="69.900000000000006" customHeight="1" x14ac:dyDescent="0.3">
      <c r="A145" s="5">
        <f>A139+1</f>
        <v>71</v>
      </c>
      <c r="B145" s="8">
        <f>資通系統資產清冊!B145</f>
        <v>0</v>
      </c>
      <c r="C145" s="6">
        <f>資通系統資產清冊!C145</f>
        <v>0</v>
      </c>
      <c r="D145" s="8">
        <f>資通系統資產清冊!D145</f>
        <v>0</v>
      </c>
      <c r="E145" s="9"/>
      <c r="F145" s="7"/>
      <c r="G145" s="7"/>
      <c r="H145" s="10">
        <f t="shared" ref="H145" si="62">MAX(E145:G145)</f>
        <v>0</v>
      </c>
      <c r="I145" s="5"/>
      <c r="J145" s="5"/>
      <c r="K145" s="5">
        <f t="shared" ref="K145" si="63">H145*I145*J145</f>
        <v>0</v>
      </c>
    </row>
    <row r="146" spans="1:11" ht="69.900000000000006" customHeight="1" x14ac:dyDescent="0.3">
      <c r="A146" s="5">
        <f>A145+1</f>
        <v>72</v>
      </c>
      <c r="B146" s="8">
        <f>資通系統資產清冊!B146</f>
        <v>0</v>
      </c>
      <c r="C146" s="6">
        <f>資通系統資產清冊!C146</f>
        <v>0</v>
      </c>
      <c r="D146" s="8">
        <f>資通系統資產清冊!D146</f>
        <v>0</v>
      </c>
      <c r="E146" s="9"/>
      <c r="F146" s="7"/>
      <c r="G146" s="7"/>
      <c r="H146" s="10">
        <f t="shared" ref="H146:H149" si="64">MAX(E146:G146)</f>
        <v>0</v>
      </c>
      <c r="I146" s="5"/>
      <c r="J146" s="5"/>
      <c r="K146" s="5">
        <f t="shared" ref="K146:K149" si="65">H146*I146*J146</f>
        <v>0</v>
      </c>
    </row>
    <row r="147" spans="1:11" ht="69.900000000000006" customHeight="1" x14ac:dyDescent="0.3">
      <c r="A147" s="5">
        <f t="shared" ref="A147:A149" si="66">A146+1</f>
        <v>73</v>
      </c>
      <c r="B147" s="8">
        <f>資通系統資產清冊!B147</f>
        <v>0</v>
      </c>
      <c r="C147" s="6">
        <f>資通系統資產清冊!C147</f>
        <v>0</v>
      </c>
      <c r="D147" s="8">
        <f>資通系統資產清冊!D147</f>
        <v>0</v>
      </c>
      <c r="E147" s="9"/>
      <c r="F147" s="7"/>
      <c r="G147" s="7"/>
      <c r="H147" s="10">
        <f t="shared" si="64"/>
        <v>0</v>
      </c>
      <c r="I147" s="5"/>
      <c r="J147" s="5"/>
      <c r="K147" s="5">
        <f t="shared" si="65"/>
        <v>0</v>
      </c>
    </row>
    <row r="148" spans="1:11" ht="69.900000000000006" customHeight="1" x14ac:dyDescent="0.3">
      <c r="A148" s="5">
        <f t="shared" si="66"/>
        <v>74</v>
      </c>
      <c r="B148" s="8">
        <f>資通系統資產清冊!B148</f>
        <v>0</v>
      </c>
      <c r="C148" s="6">
        <f>資通系統資產清冊!C148</f>
        <v>0</v>
      </c>
      <c r="D148" s="8">
        <f>資通系統資產清冊!D148</f>
        <v>0</v>
      </c>
      <c r="E148" s="9"/>
      <c r="F148" s="7"/>
      <c r="G148" s="7"/>
      <c r="H148" s="10">
        <f t="shared" si="64"/>
        <v>0</v>
      </c>
      <c r="I148" s="5"/>
      <c r="J148" s="5"/>
      <c r="K148" s="5">
        <f t="shared" si="65"/>
        <v>0</v>
      </c>
    </row>
    <row r="149" spans="1:11" ht="69.900000000000006" customHeight="1" x14ac:dyDescent="0.3">
      <c r="A149" s="5">
        <f t="shared" si="66"/>
        <v>75</v>
      </c>
      <c r="B149" s="8">
        <f>資通系統資產清冊!B149</f>
        <v>0</v>
      </c>
      <c r="C149" s="6">
        <f>資通系統資產清冊!C149</f>
        <v>0</v>
      </c>
      <c r="D149" s="8">
        <f>資通系統資產清冊!D149</f>
        <v>0</v>
      </c>
      <c r="E149" s="9"/>
      <c r="F149" s="7"/>
      <c r="G149" s="7"/>
      <c r="H149" s="10">
        <f t="shared" si="64"/>
        <v>0</v>
      </c>
      <c r="I149" s="5"/>
      <c r="J149" s="5"/>
      <c r="K149" s="5">
        <f t="shared" si="65"/>
        <v>0</v>
      </c>
    </row>
    <row r="150" spans="1:11" ht="40.5" customHeight="1" x14ac:dyDescent="0.3">
      <c r="A150" s="13"/>
      <c r="B150" s="18" t="str">
        <f>B10</f>
        <v>承辦人</v>
      </c>
      <c r="C150" s="14"/>
      <c r="D150" s="43" t="str">
        <f>D10</f>
        <v>ＯＯ主任／組長</v>
      </c>
      <c r="E150" s="43"/>
      <c r="F150" s="13"/>
      <c r="G150" s="13"/>
      <c r="H150" s="43" t="str">
        <f>H10</f>
        <v>校長</v>
      </c>
      <c r="I150" s="43"/>
      <c r="J150" s="13"/>
      <c r="K150" s="13"/>
    </row>
    <row r="151" spans="1:11" ht="34.5" customHeight="1" x14ac:dyDescent="0.3">
      <c r="A151" s="42" t="str">
        <f>A1</f>
        <v>鳳鳴國小資訊及資通系統風險評估表</v>
      </c>
      <c r="B151" s="42"/>
      <c r="C151" s="42"/>
      <c r="D151" s="42"/>
      <c r="E151" s="42"/>
      <c r="F151" s="42"/>
      <c r="G151" s="42"/>
      <c r="H151" s="42"/>
      <c r="I151" s="42"/>
      <c r="J151" s="42"/>
      <c r="K151" s="42"/>
    </row>
    <row r="152" spans="1:11" ht="20.100000000000001" customHeight="1" x14ac:dyDescent="0.3">
      <c r="A152" s="4" t="s">
        <v>29</v>
      </c>
      <c r="B152" s="17"/>
      <c r="C152" s="3"/>
      <c r="D152" s="3"/>
      <c r="E152" s="3"/>
      <c r="F152" s="3"/>
      <c r="G152" s="3"/>
      <c r="H152" s="3"/>
      <c r="I152" s="3"/>
      <c r="J152" s="3"/>
      <c r="K152" s="3"/>
    </row>
    <row r="153" spans="1:11" ht="20.100000000000001" customHeight="1" x14ac:dyDescent="0.3">
      <c r="A153" s="4" t="s">
        <v>24</v>
      </c>
      <c r="B153" s="3" t="str">
        <f>B103</f>
        <v>108年 00月 00日</v>
      </c>
      <c r="C153" s="3"/>
      <c r="D153" s="3"/>
      <c r="E153" s="3"/>
      <c r="F153" s="3"/>
      <c r="G153" s="3"/>
      <c r="H153" s="3"/>
      <c r="I153" s="3"/>
      <c r="J153" s="3"/>
      <c r="K153" s="3"/>
    </row>
    <row r="154" spans="1:11" ht="42.75" customHeight="1" x14ac:dyDescent="0.3">
      <c r="A154" s="7" t="s">
        <v>0</v>
      </c>
      <c r="B154" s="36" t="s">
        <v>1</v>
      </c>
      <c r="C154" s="36" t="s">
        <v>2</v>
      </c>
      <c r="D154" s="37" t="s">
        <v>22</v>
      </c>
      <c r="E154" s="12" t="s">
        <v>34</v>
      </c>
      <c r="F154" s="12" t="s">
        <v>35</v>
      </c>
      <c r="G154" s="12" t="s">
        <v>36</v>
      </c>
      <c r="H154" s="36" t="s">
        <v>37</v>
      </c>
      <c r="I154" s="7" t="s">
        <v>38</v>
      </c>
      <c r="J154" s="7" t="s">
        <v>39</v>
      </c>
      <c r="K154" s="36" t="s">
        <v>40</v>
      </c>
    </row>
    <row r="155" spans="1:11" ht="69.900000000000006" customHeight="1" x14ac:dyDescent="0.3">
      <c r="A155" s="5">
        <f>A149+1</f>
        <v>76</v>
      </c>
      <c r="B155" s="8">
        <f>資通系統資產清冊!B155</f>
        <v>0</v>
      </c>
      <c r="C155" s="6">
        <f>資通系統資產清冊!C155</f>
        <v>0</v>
      </c>
      <c r="D155" s="8">
        <f>資通系統資產清冊!D155</f>
        <v>0</v>
      </c>
      <c r="E155" s="9"/>
      <c r="F155" s="7"/>
      <c r="G155" s="7"/>
      <c r="H155" s="10">
        <f t="shared" ref="H155" si="67">MAX(E155:G155)</f>
        <v>0</v>
      </c>
      <c r="I155" s="5"/>
      <c r="J155" s="5"/>
      <c r="K155" s="5">
        <f t="shared" ref="K155" si="68">H155*I155*J155</f>
        <v>0</v>
      </c>
    </row>
    <row r="156" spans="1:11" ht="69.900000000000006" customHeight="1" x14ac:dyDescent="0.3">
      <c r="A156" s="5">
        <f>A155+1</f>
        <v>77</v>
      </c>
      <c r="B156" s="8">
        <f>資通系統資產清冊!B156</f>
        <v>0</v>
      </c>
      <c r="C156" s="6">
        <f>資通系統資產清冊!C156</f>
        <v>0</v>
      </c>
      <c r="D156" s="8">
        <f>資通系統資產清冊!D156</f>
        <v>0</v>
      </c>
      <c r="E156" s="9"/>
      <c r="F156" s="7"/>
      <c r="G156" s="7"/>
      <c r="H156" s="10">
        <f t="shared" ref="H156:H159" si="69">MAX(E156:G156)</f>
        <v>0</v>
      </c>
      <c r="I156" s="5"/>
      <c r="J156" s="5"/>
      <c r="K156" s="5">
        <f t="shared" ref="K156:K159" si="70">H156*I156*J156</f>
        <v>0</v>
      </c>
    </row>
    <row r="157" spans="1:11" ht="69.900000000000006" customHeight="1" x14ac:dyDescent="0.3">
      <c r="A157" s="5">
        <f t="shared" ref="A157:A159" si="71">A156+1</f>
        <v>78</v>
      </c>
      <c r="B157" s="8">
        <f>資通系統資產清冊!B157</f>
        <v>0</v>
      </c>
      <c r="C157" s="6">
        <f>資通系統資產清冊!C157</f>
        <v>0</v>
      </c>
      <c r="D157" s="8">
        <f>資通系統資產清冊!D157</f>
        <v>0</v>
      </c>
      <c r="E157" s="9"/>
      <c r="F157" s="7"/>
      <c r="G157" s="7"/>
      <c r="H157" s="10">
        <f t="shared" si="69"/>
        <v>0</v>
      </c>
      <c r="I157" s="5"/>
      <c r="J157" s="5"/>
      <c r="K157" s="5">
        <f t="shared" si="70"/>
        <v>0</v>
      </c>
    </row>
    <row r="158" spans="1:11" ht="69.900000000000006" customHeight="1" x14ac:dyDescent="0.3">
      <c r="A158" s="5">
        <f t="shared" si="71"/>
        <v>79</v>
      </c>
      <c r="B158" s="8">
        <f>資通系統資產清冊!B158</f>
        <v>0</v>
      </c>
      <c r="C158" s="6">
        <f>資通系統資產清冊!C158</f>
        <v>0</v>
      </c>
      <c r="D158" s="8">
        <f>資通系統資產清冊!D158</f>
        <v>0</v>
      </c>
      <c r="E158" s="9"/>
      <c r="F158" s="7"/>
      <c r="G158" s="7"/>
      <c r="H158" s="10">
        <f t="shared" si="69"/>
        <v>0</v>
      </c>
      <c r="I158" s="5"/>
      <c r="J158" s="5"/>
      <c r="K158" s="5">
        <f t="shared" si="70"/>
        <v>0</v>
      </c>
    </row>
    <row r="159" spans="1:11" ht="69.900000000000006" customHeight="1" x14ac:dyDescent="0.3">
      <c r="A159" s="5">
        <f t="shared" si="71"/>
        <v>80</v>
      </c>
      <c r="B159" s="8">
        <f>資通系統資產清冊!B159</f>
        <v>0</v>
      </c>
      <c r="C159" s="6">
        <f>資通系統資產清冊!C159</f>
        <v>0</v>
      </c>
      <c r="D159" s="8">
        <f>資通系統資產清冊!D159</f>
        <v>0</v>
      </c>
      <c r="E159" s="9"/>
      <c r="F159" s="7"/>
      <c r="G159" s="7"/>
      <c r="H159" s="10">
        <f t="shared" si="69"/>
        <v>0</v>
      </c>
      <c r="I159" s="5"/>
      <c r="J159" s="5"/>
      <c r="K159" s="5">
        <f t="shared" si="70"/>
        <v>0</v>
      </c>
    </row>
    <row r="160" spans="1:11" ht="40.5" customHeight="1" x14ac:dyDescent="0.3">
      <c r="A160" s="13"/>
      <c r="B160" s="18" t="str">
        <f>B10</f>
        <v>承辦人</v>
      </c>
      <c r="C160" s="14"/>
      <c r="D160" s="43" t="str">
        <f>D10</f>
        <v>ＯＯ主任／組長</v>
      </c>
      <c r="E160" s="43"/>
      <c r="F160" s="13"/>
      <c r="G160" s="13"/>
      <c r="H160" s="43" t="str">
        <f>H10</f>
        <v>校長</v>
      </c>
      <c r="I160" s="43"/>
      <c r="J160" s="13"/>
      <c r="K160" s="13"/>
    </row>
    <row r="161" spans="1:11" ht="34.5" customHeight="1" x14ac:dyDescent="0.3">
      <c r="A161" s="42" t="str">
        <f>A1</f>
        <v>鳳鳴國小資訊及資通系統風險評估表</v>
      </c>
      <c r="B161" s="42"/>
      <c r="C161" s="42"/>
      <c r="D161" s="42"/>
      <c r="E161" s="42"/>
      <c r="F161" s="42"/>
      <c r="G161" s="42"/>
      <c r="H161" s="42"/>
      <c r="I161" s="42"/>
      <c r="J161" s="42"/>
      <c r="K161" s="42"/>
    </row>
    <row r="162" spans="1:11" ht="20.100000000000001" customHeight="1" x14ac:dyDescent="0.3">
      <c r="A162" s="4" t="s">
        <v>29</v>
      </c>
      <c r="B162" s="17"/>
      <c r="C162" s="3"/>
      <c r="D162" s="3"/>
      <c r="E162" s="3"/>
      <c r="F162" s="3"/>
      <c r="G162" s="3"/>
      <c r="H162" s="3"/>
      <c r="I162" s="3"/>
      <c r="J162" s="3"/>
      <c r="K162" s="3"/>
    </row>
    <row r="163" spans="1:11" ht="20.100000000000001" customHeight="1" x14ac:dyDescent="0.3">
      <c r="A163" s="4" t="s">
        <v>24</v>
      </c>
      <c r="B163" s="3" t="str">
        <f>B103</f>
        <v>108年 00月 00日</v>
      </c>
      <c r="C163" s="3"/>
      <c r="D163" s="3"/>
      <c r="E163" s="3"/>
      <c r="F163" s="3"/>
      <c r="G163" s="3"/>
      <c r="H163" s="3"/>
      <c r="I163" s="3"/>
      <c r="J163" s="3"/>
      <c r="K163" s="3"/>
    </row>
    <row r="164" spans="1:11" ht="42.75" customHeight="1" x14ac:dyDescent="0.3">
      <c r="A164" s="7" t="s">
        <v>0</v>
      </c>
      <c r="B164" s="36" t="s">
        <v>1</v>
      </c>
      <c r="C164" s="36" t="s">
        <v>2</v>
      </c>
      <c r="D164" s="37" t="s">
        <v>22</v>
      </c>
      <c r="E164" s="12" t="s">
        <v>34</v>
      </c>
      <c r="F164" s="12" t="s">
        <v>35</v>
      </c>
      <c r="G164" s="12" t="s">
        <v>36</v>
      </c>
      <c r="H164" s="36" t="s">
        <v>37</v>
      </c>
      <c r="I164" s="7" t="s">
        <v>38</v>
      </c>
      <c r="J164" s="7" t="s">
        <v>39</v>
      </c>
      <c r="K164" s="36" t="s">
        <v>40</v>
      </c>
    </row>
    <row r="165" spans="1:11" ht="69.900000000000006" customHeight="1" x14ac:dyDescent="0.3">
      <c r="A165" s="5">
        <f>A159+1</f>
        <v>81</v>
      </c>
      <c r="B165" s="8">
        <f>資通系統資產清冊!B165</f>
        <v>0</v>
      </c>
      <c r="C165" s="6">
        <f>資通系統資產清冊!C165</f>
        <v>0</v>
      </c>
      <c r="D165" s="8">
        <f>資通系統資產清冊!D165</f>
        <v>0</v>
      </c>
      <c r="E165" s="9"/>
      <c r="F165" s="7"/>
      <c r="G165" s="7"/>
      <c r="H165" s="10">
        <f t="shared" ref="H165" si="72">MAX(E165:G165)</f>
        <v>0</v>
      </c>
      <c r="I165" s="5"/>
      <c r="J165" s="5"/>
      <c r="K165" s="5">
        <f t="shared" ref="K165" si="73">H165*I165*J165</f>
        <v>0</v>
      </c>
    </row>
    <row r="166" spans="1:11" ht="69.900000000000006" customHeight="1" x14ac:dyDescent="0.3">
      <c r="A166" s="5">
        <f>A165+1</f>
        <v>82</v>
      </c>
      <c r="B166" s="8">
        <f>資通系統資產清冊!B166</f>
        <v>0</v>
      </c>
      <c r="C166" s="6">
        <f>資通系統資產清冊!C166</f>
        <v>0</v>
      </c>
      <c r="D166" s="8">
        <f>資通系統資產清冊!D166</f>
        <v>0</v>
      </c>
      <c r="E166" s="9"/>
      <c r="F166" s="7"/>
      <c r="G166" s="7"/>
      <c r="H166" s="10">
        <f t="shared" ref="H166:H169" si="74">MAX(E166:G166)</f>
        <v>0</v>
      </c>
      <c r="I166" s="5"/>
      <c r="J166" s="5"/>
      <c r="K166" s="5">
        <f t="shared" ref="K166:K169" si="75">H166*I166*J166</f>
        <v>0</v>
      </c>
    </row>
    <row r="167" spans="1:11" ht="69.900000000000006" customHeight="1" x14ac:dyDescent="0.3">
      <c r="A167" s="5">
        <f t="shared" ref="A167:A169" si="76">A166+1</f>
        <v>83</v>
      </c>
      <c r="B167" s="8">
        <f>資通系統資產清冊!B167</f>
        <v>0</v>
      </c>
      <c r="C167" s="6">
        <f>資通系統資產清冊!C167</f>
        <v>0</v>
      </c>
      <c r="D167" s="8">
        <f>資通系統資產清冊!D167</f>
        <v>0</v>
      </c>
      <c r="E167" s="9"/>
      <c r="F167" s="7"/>
      <c r="G167" s="7"/>
      <c r="H167" s="10">
        <f t="shared" si="74"/>
        <v>0</v>
      </c>
      <c r="I167" s="5"/>
      <c r="J167" s="5"/>
      <c r="K167" s="5">
        <f t="shared" si="75"/>
        <v>0</v>
      </c>
    </row>
    <row r="168" spans="1:11" ht="69.900000000000006" customHeight="1" x14ac:dyDescent="0.3">
      <c r="A168" s="5">
        <f t="shared" si="76"/>
        <v>84</v>
      </c>
      <c r="B168" s="8">
        <f>資通系統資產清冊!B168</f>
        <v>0</v>
      </c>
      <c r="C168" s="6">
        <f>資通系統資產清冊!C168</f>
        <v>0</v>
      </c>
      <c r="D168" s="8">
        <f>資通系統資產清冊!D168</f>
        <v>0</v>
      </c>
      <c r="E168" s="9"/>
      <c r="F168" s="7"/>
      <c r="G168" s="7"/>
      <c r="H168" s="10">
        <f t="shared" si="74"/>
        <v>0</v>
      </c>
      <c r="I168" s="5"/>
      <c r="J168" s="5"/>
      <c r="K168" s="5">
        <f t="shared" si="75"/>
        <v>0</v>
      </c>
    </row>
    <row r="169" spans="1:11" ht="69.900000000000006" customHeight="1" x14ac:dyDescent="0.3">
      <c r="A169" s="5">
        <f t="shared" si="76"/>
        <v>85</v>
      </c>
      <c r="B169" s="8">
        <f>資通系統資產清冊!B169</f>
        <v>0</v>
      </c>
      <c r="C169" s="6">
        <f>資通系統資產清冊!C169</f>
        <v>0</v>
      </c>
      <c r="D169" s="8">
        <f>資通系統資產清冊!D169</f>
        <v>0</v>
      </c>
      <c r="E169" s="9"/>
      <c r="F169" s="7"/>
      <c r="G169" s="7"/>
      <c r="H169" s="10">
        <f t="shared" si="74"/>
        <v>0</v>
      </c>
      <c r="I169" s="5"/>
      <c r="J169" s="5"/>
      <c r="K169" s="5">
        <f t="shared" si="75"/>
        <v>0</v>
      </c>
    </row>
    <row r="170" spans="1:11" ht="40.5" customHeight="1" x14ac:dyDescent="0.3">
      <c r="A170" s="13"/>
      <c r="B170" s="18" t="str">
        <f>B10</f>
        <v>承辦人</v>
      </c>
      <c r="C170" s="14"/>
      <c r="D170" s="43" t="str">
        <f>D10</f>
        <v>ＯＯ主任／組長</v>
      </c>
      <c r="E170" s="43"/>
      <c r="F170" s="13"/>
      <c r="G170" s="13"/>
      <c r="H170" s="43" t="str">
        <f>H10</f>
        <v>校長</v>
      </c>
      <c r="I170" s="43"/>
      <c r="J170" s="13"/>
      <c r="K170" s="13"/>
    </row>
    <row r="171" spans="1:11" ht="34.5" customHeight="1" x14ac:dyDescent="0.3">
      <c r="A171" s="42" t="str">
        <f>A1</f>
        <v>鳳鳴國小資訊及資通系統風險評估表</v>
      </c>
      <c r="B171" s="42"/>
      <c r="C171" s="42"/>
      <c r="D171" s="42"/>
      <c r="E171" s="42"/>
      <c r="F171" s="42"/>
      <c r="G171" s="42"/>
      <c r="H171" s="42"/>
      <c r="I171" s="42"/>
      <c r="J171" s="42"/>
      <c r="K171" s="42"/>
    </row>
    <row r="172" spans="1:11" ht="20.100000000000001" customHeight="1" x14ac:dyDescent="0.3">
      <c r="A172" s="4" t="s">
        <v>29</v>
      </c>
      <c r="B172" s="17"/>
      <c r="C172" s="3"/>
      <c r="D172" s="3"/>
      <c r="E172" s="3"/>
      <c r="F172" s="3"/>
      <c r="G172" s="3"/>
      <c r="H172" s="3"/>
      <c r="I172" s="3"/>
      <c r="J172" s="3"/>
      <c r="K172" s="3"/>
    </row>
    <row r="173" spans="1:11" ht="20.100000000000001" customHeight="1" x14ac:dyDescent="0.3">
      <c r="A173" s="4" t="s">
        <v>24</v>
      </c>
      <c r="B173" s="3" t="str">
        <f>B103</f>
        <v>108年 00月 00日</v>
      </c>
      <c r="C173" s="3"/>
      <c r="D173" s="3"/>
      <c r="E173" s="3"/>
      <c r="F173" s="3"/>
      <c r="G173" s="3"/>
      <c r="H173" s="3"/>
      <c r="I173" s="3"/>
      <c r="J173" s="3"/>
      <c r="K173" s="3"/>
    </row>
    <row r="174" spans="1:11" ht="42.75" customHeight="1" x14ac:dyDescent="0.3">
      <c r="A174" s="7" t="s">
        <v>0</v>
      </c>
      <c r="B174" s="36" t="s">
        <v>1</v>
      </c>
      <c r="C174" s="36" t="s">
        <v>2</v>
      </c>
      <c r="D174" s="37" t="s">
        <v>22</v>
      </c>
      <c r="E174" s="12" t="s">
        <v>34</v>
      </c>
      <c r="F174" s="12" t="s">
        <v>35</v>
      </c>
      <c r="G174" s="12" t="s">
        <v>36</v>
      </c>
      <c r="H174" s="36" t="s">
        <v>37</v>
      </c>
      <c r="I174" s="7" t="s">
        <v>38</v>
      </c>
      <c r="J174" s="7" t="s">
        <v>39</v>
      </c>
      <c r="K174" s="36" t="s">
        <v>40</v>
      </c>
    </row>
    <row r="175" spans="1:11" ht="69.900000000000006" customHeight="1" x14ac:dyDescent="0.3">
      <c r="A175" s="5">
        <f>A169+1</f>
        <v>86</v>
      </c>
      <c r="B175" s="8">
        <f>資通系統資產清冊!B175</f>
        <v>0</v>
      </c>
      <c r="C175" s="6">
        <f>資通系統資產清冊!C175</f>
        <v>0</v>
      </c>
      <c r="D175" s="8">
        <f>資通系統資產清冊!D175</f>
        <v>0</v>
      </c>
      <c r="E175" s="9"/>
      <c r="F175" s="7"/>
      <c r="G175" s="7"/>
      <c r="H175" s="10">
        <f t="shared" ref="H175" si="77">MAX(E175:G175)</f>
        <v>0</v>
      </c>
      <c r="I175" s="5"/>
      <c r="J175" s="5"/>
      <c r="K175" s="5">
        <f t="shared" ref="K175" si="78">H175*I175*J175</f>
        <v>0</v>
      </c>
    </row>
    <row r="176" spans="1:11" ht="69.900000000000006" customHeight="1" x14ac:dyDescent="0.3">
      <c r="A176" s="5">
        <f>A175+1</f>
        <v>87</v>
      </c>
      <c r="B176" s="8">
        <f>資通系統資產清冊!B176</f>
        <v>0</v>
      </c>
      <c r="C176" s="6">
        <f>資通系統資產清冊!C176</f>
        <v>0</v>
      </c>
      <c r="D176" s="8">
        <f>資通系統資產清冊!D176</f>
        <v>0</v>
      </c>
      <c r="E176" s="9"/>
      <c r="F176" s="7"/>
      <c r="G176" s="7"/>
      <c r="H176" s="10">
        <f t="shared" ref="H176:H179" si="79">MAX(E176:G176)</f>
        <v>0</v>
      </c>
      <c r="I176" s="5"/>
      <c r="J176" s="5"/>
      <c r="K176" s="5">
        <f t="shared" ref="K176:K179" si="80">H176*I176*J176</f>
        <v>0</v>
      </c>
    </row>
    <row r="177" spans="1:11" ht="69.900000000000006" customHeight="1" x14ac:dyDescent="0.3">
      <c r="A177" s="5">
        <f t="shared" ref="A177:A178" si="81">A176+1</f>
        <v>88</v>
      </c>
      <c r="B177" s="8">
        <f>資通系統資產清冊!B177</f>
        <v>0</v>
      </c>
      <c r="C177" s="6">
        <f>資通系統資產清冊!C177</f>
        <v>0</v>
      </c>
      <c r="D177" s="8">
        <f>資通系統資產清冊!D177</f>
        <v>0</v>
      </c>
      <c r="E177" s="9"/>
      <c r="F177" s="7"/>
      <c r="G177" s="7"/>
      <c r="H177" s="10">
        <f t="shared" si="79"/>
        <v>0</v>
      </c>
      <c r="I177" s="5"/>
      <c r="J177" s="5"/>
      <c r="K177" s="5">
        <f t="shared" si="80"/>
        <v>0</v>
      </c>
    </row>
    <row r="178" spans="1:11" ht="69.900000000000006" customHeight="1" x14ac:dyDescent="0.3">
      <c r="A178" s="5">
        <f t="shared" si="81"/>
        <v>89</v>
      </c>
      <c r="B178" s="8">
        <f>資通系統資產清冊!B178</f>
        <v>0</v>
      </c>
      <c r="C178" s="6">
        <f>資通系統資產清冊!C178</f>
        <v>0</v>
      </c>
      <c r="D178" s="8">
        <f>資通系統資產清冊!D178</f>
        <v>0</v>
      </c>
      <c r="E178" s="9"/>
      <c r="F178" s="7"/>
      <c r="G178" s="7"/>
      <c r="H178" s="10">
        <f t="shared" si="79"/>
        <v>0</v>
      </c>
      <c r="I178" s="5"/>
      <c r="J178" s="5"/>
      <c r="K178" s="5">
        <f t="shared" si="80"/>
        <v>0</v>
      </c>
    </row>
    <row r="179" spans="1:11" ht="69.900000000000006" customHeight="1" x14ac:dyDescent="0.3">
      <c r="A179" s="5">
        <f>A178+1</f>
        <v>90</v>
      </c>
      <c r="B179" s="8">
        <f>資通系統資產清冊!B179</f>
        <v>0</v>
      </c>
      <c r="C179" s="6">
        <f>資通系統資產清冊!C179</f>
        <v>0</v>
      </c>
      <c r="D179" s="8">
        <f>資通系統資產清冊!D179</f>
        <v>0</v>
      </c>
      <c r="E179" s="9"/>
      <c r="F179" s="7"/>
      <c r="G179" s="7"/>
      <c r="H179" s="10">
        <f t="shared" si="79"/>
        <v>0</v>
      </c>
      <c r="I179" s="5"/>
      <c r="J179" s="5"/>
      <c r="K179" s="5">
        <f t="shared" si="80"/>
        <v>0</v>
      </c>
    </row>
    <row r="180" spans="1:11" ht="40.5" customHeight="1" x14ac:dyDescent="0.3">
      <c r="A180" s="13"/>
      <c r="B180" s="18" t="str">
        <f>B10</f>
        <v>承辦人</v>
      </c>
      <c r="C180" s="14"/>
      <c r="D180" s="43" t="str">
        <f>D10</f>
        <v>ＯＯ主任／組長</v>
      </c>
      <c r="E180" s="43"/>
      <c r="F180" s="13"/>
      <c r="G180" s="13"/>
      <c r="H180" s="43" t="str">
        <f>H10</f>
        <v>校長</v>
      </c>
      <c r="I180" s="43"/>
      <c r="J180" s="13"/>
      <c r="K180" s="13"/>
    </row>
    <row r="181" spans="1:11" ht="34.5" customHeight="1" x14ac:dyDescent="0.3">
      <c r="A181" s="42" t="str">
        <f>A1</f>
        <v>鳳鳴國小資訊及資通系統風險評估表</v>
      </c>
      <c r="B181" s="42"/>
      <c r="C181" s="42"/>
      <c r="D181" s="42"/>
      <c r="E181" s="42"/>
      <c r="F181" s="42"/>
      <c r="G181" s="42"/>
      <c r="H181" s="42"/>
      <c r="I181" s="42"/>
      <c r="J181" s="42"/>
      <c r="K181" s="42"/>
    </row>
    <row r="182" spans="1:11" ht="20.100000000000001" customHeight="1" x14ac:dyDescent="0.3">
      <c r="A182" s="4" t="s">
        <v>29</v>
      </c>
      <c r="B182" s="17"/>
      <c r="C182" s="3"/>
      <c r="D182" s="3"/>
      <c r="E182" s="3"/>
      <c r="F182" s="3"/>
      <c r="G182" s="3"/>
      <c r="H182" s="3"/>
      <c r="I182" s="3"/>
      <c r="J182" s="3"/>
      <c r="K182" s="3"/>
    </row>
    <row r="183" spans="1:11" ht="20.100000000000001" customHeight="1" x14ac:dyDescent="0.3">
      <c r="A183" s="4" t="s">
        <v>24</v>
      </c>
      <c r="B183" s="3" t="str">
        <f>B103</f>
        <v>108年 00月 00日</v>
      </c>
      <c r="C183" s="3"/>
      <c r="D183" s="3"/>
      <c r="E183" s="3"/>
      <c r="F183" s="3"/>
      <c r="G183" s="3"/>
      <c r="H183" s="3"/>
      <c r="I183" s="3"/>
      <c r="J183" s="3"/>
      <c r="K183" s="3"/>
    </row>
    <row r="184" spans="1:11" ht="42.75" customHeight="1" x14ac:dyDescent="0.3">
      <c r="A184" s="7" t="s">
        <v>0</v>
      </c>
      <c r="B184" s="36" t="s">
        <v>1</v>
      </c>
      <c r="C184" s="36" t="s">
        <v>2</v>
      </c>
      <c r="D184" s="37" t="s">
        <v>22</v>
      </c>
      <c r="E184" s="12" t="s">
        <v>34</v>
      </c>
      <c r="F184" s="12" t="s">
        <v>35</v>
      </c>
      <c r="G184" s="12" t="s">
        <v>36</v>
      </c>
      <c r="H184" s="36" t="s">
        <v>37</v>
      </c>
      <c r="I184" s="7" t="s">
        <v>38</v>
      </c>
      <c r="J184" s="7" t="s">
        <v>39</v>
      </c>
      <c r="K184" s="36" t="s">
        <v>40</v>
      </c>
    </row>
    <row r="185" spans="1:11" ht="69.900000000000006" customHeight="1" x14ac:dyDescent="0.3">
      <c r="A185" s="5">
        <f>A179+1</f>
        <v>91</v>
      </c>
      <c r="B185" s="8">
        <f>資通系統資產清冊!B185</f>
        <v>0</v>
      </c>
      <c r="C185" s="6">
        <f>資通系統資產清冊!C185</f>
        <v>0</v>
      </c>
      <c r="D185" s="8">
        <f>資通系統資產清冊!D185</f>
        <v>0</v>
      </c>
      <c r="E185" s="9"/>
      <c r="F185" s="7"/>
      <c r="G185" s="7"/>
      <c r="H185" s="10">
        <f t="shared" ref="H185" si="82">MAX(E185:G185)</f>
        <v>0</v>
      </c>
      <c r="I185" s="5"/>
      <c r="J185" s="5"/>
      <c r="K185" s="5">
        <f t="shared" ref="K185" si="83">H185*I185*J185</f>
        <v>0</v>
      </c>
    </row>
    <row r="186" spans="1:11" ht="69.900000000000006" customHeight="1" x14ac:dyDescent="0.3">
      <c r="A186" s="5">
        <f>A185+1</f>
        <v>92</v>
      </c>
      <c r="B186" s="8">
        <f>資通系統資產清冊!B186</f>
        <v>0</v>
      </c>
      <c r="C186" s="6">
        <f>資通系統資產清冊!C186</f>
        <v>0</v>
      </c>
      <c r="D186" s="8">
        <f>資通系統資產清冊!D186</f>
        <v>0</v>
      </c>
      <c r="E186" s="9"/>
      <c r="F186" s="7"/>
      <c r="G186" s="7"/>
      <c r="H186" s="10">
        <f t="shared" ref="H186:H189" si="84">MAX(E186:G186)</f>
        <v>0</v>
      </c>
      <c r="I186" s="5"/>
      <c r="J186" s="5"/>
      <c r="K186" s="5">
        <f t="shared" ref="K186:K189" si="85">H186*I186*J186</f>
        <v>0</v>
      </c>
    </row>
    <row r="187" spans="1:11" ht="69.900000000000006" customHeight="1" x14ac:dyDescent="0.3">
      <c r="A187" s="5">
        <f t="shared" ref="A187:A189" si="86">A186+1</f>
        <v>93</v>
      </c>
      <c r="B187" s="8">
        <f>資通系統資產清冊!B187</f>
        <v>0</v>
      </c>
      <c r="C187" s="6">
        <f>資通系統資產清冊!C187</f>
        <v>0</v>
      </c>
      <c r="D187" s="8">
        <f>資通系統資產清冊!D187</f>
        <v>0</v>
      </c>
      <c r="E187" s="9"/>
      <c r="F187" s="7"/>
      <c r="G187" s="7"/>
      <c r="H187" s="10">
        <f t="shared" si="84"/>
        <v>0</v>
      </c>
      <c r="I187" s="5"/>
      <c r="J187" s="5"/>
      <c r="K187" s="5">
        <f t="shared" si="85"/>
        <v>0</v>
      </c>
    </row>
    <row r="188" spans="1:11" ht="69.900000000000006" customHeight="1" x14ac:dyDescent="0.3">
      <c r="A188" s="5">
        <f t="shared" si="86"/>
        <v>94</v>
      </c>
      <c r="B188" s="8">
        <f>資通系統資產清冊!B188</f>
        <v>0</v>
      </c>
      <c r="C188" s="6">
        <f>資通系統資產清冊!C188</f>
        <v>0</v>
      </c>
      <c r="D188" s="8">
        <f>資通系統資產清冊!D188</f>
        <v>0</v>
      </c>
      <c r="E188" s="9"/>
      <c r="F188" s="7"/>
      <c r="G188" s="7"/>
      <c r="H188" s="10">
        <f t="shared" si="84"/>
        <v>0</v>
      </c>
      <c r="I188" s="5"/>
      <c r="J188" s="5"/>
      <c r="K188" s="5">
        <f t="shared" si="85"/>
        <v>0</v>
      </c>
    </row>
    <row r="189" spans="1:11" ht="69.900000000000006" customHeight="1" x14ac:dyDescent="0.3">
      <c r="A189" s="5">
        <f t="shared" si="86"/>
        <v>95</v>
      </c>
      <c r="B189" s="8">
        <f>資通系統資產清冊!B189</f>
        <v>0</v>
      </c>
      <c r="C189" s="6">
        <f>資通系統資產清冊!C189</f>
        <v>0</v>
      </c>
      <c r="D189" s="8">
        <f>資通系統資產清冊!D189</f>
        <v>0</v>
      </c>
      <c r="E189" s="9"/>
      <c r="F189" s="7"/>
      <c r="G189" s="7"/>
      <c r="H189" s="10">
        <f t="shared" si="84"/>
        <v>0</v>
      </c>
      <c r="I189" s="5"/>
      <c r="J189" s="5"/>
      <c r="K189" s="5">
        <f t="shared" si="85"/>
        <v>0</v>
      </c>
    </row>
    <row r="190" spans="1:11" ht="40.5" customHeight="1" x14ac:dyDescent="0.3">
      <c r="A190" s="13"/>
      <c r="B190" s="18" t="str">
        <f>B10</f>
        <v>承辦人</v>
      </c>
      <c r="C190" s="14"/>
      <c r="D190" s="43" t="str">
        <f>D10</f>
        <v>ＯＯ主任／組長</v>
      </c>
      <c r="E190" s="43"/>
      <c r="F190" s="13"/>
      <c r="G190" s="13"/>
      <c r="H190" s="43" t="str">
        <f>H10</f>
        <v>校長</v>
      </c>
      <c r="I190" s="43"/>
      <c r="J190" s="13"/>
      <c r="K190" s="13"/>
    </row>
    <row r="191" spans="1:11" ht="34.5" customHeight="1" x14ac:dyDescent="0.3">
      <c r="A191" s="42" t="str">
        <f>A1</f>
        <v>鳳鳴國小資訊及資通系統風險評估表</v>
      </c>
      <c r="B191" s="42"/>
      <c r="C191" s="42"/>
      <c r="D191" s="42"/>
      <c r="E191" s="42"/>
      <c r="F191" s="42"/>
      <c r="G191" s="42"/>
      <c r="H191" s="42"/>
      <c r="I191" s="42"/>
      <c r="J191" s="42"/>
      <c r="K191" s="42"/>
    </row>
    <row r="192" spans="1:11" ht="20.100000000000001" customHeight="1" x14ac:dyDescent="0.3">
      <c r="A192" s="4" t="s">
        <v>29</v>
      </c>
      <c r="B192" s="17"/>
      <c r="C192" s="3"/>
      <c r="D192" s="3"/>
      <c r="E192" s="3"/>
      <c r="F192" s="3"/>
      <c r="G192" s="3"/>
      <c r="H192" s="3"/>
      <c r="I192" s="3"/>
      <c r="J192" s="3"/>
      <c r="K192" s="3"/>
    </row>
    <row r="193" spans="1:11" ht="20.100000000000001" customHeight="1" x14ac:dyDescent="0.3">
      <c r="A193" s="4" t="s">
        <v>24</v>
      </c>
      <c r="B193" s="3" t="str">
        <f>B103</f>
        <v>108年 00月 00日</v>
      </c>
      <c r="C193" s="3"/>
      <c r="D193" s="3"/>
      <c r="E193" s="3"/>
      <c r="F193" s="3"/>
      <c r="G193" s="3"/>
      <c r="H193" s="3"/>
      <c r="I193" s="3"/>
      <c r="J193" s="3"/>
      <c r="K193" s="3"/>
    </row>
    <row r="194" spans="1:11" ht="42.75" customHeight="1" x14ac:dyDescent="0.3">
      <c r="A194" s="7" t="s">
        <v>0</v>
      </c>
      <c r="B194" s="36" t="s">
        <v>1</v>
      </c>
      <c r="C194" s="36" t="s">
        <v>2</v>
      </c>
      <c r="D194" s="37" t="s">
        <v>22</v>
      </c>
      <c r="E194" s="12" t="s">
        <v>34</v>
      </c>
      <c r="F194" s="12" t="s">
        <v>35</v>
      </c>
      <c r="G194" s="12" t="s">
        <v>36</v>
      </c>
      <c r="H194" s="36" t="s">
        <v>37</v>
      </c>
      <c r="I194" s="7" t="s">
        <v>38</v>
      </c>
      <c r="J194" s="7" t="s">
        <v>39</v>
      </c>
      <c r="K194" s="36" t="s">
        <v>40</v>
      </c>
    </row>
    <row r="195" spans="1:11" ht="69.900000000000006" customHeight="1" x14ac:dyDescent="0.3">
      <c r="A195" s="5">
        <f>A189+1</f>
        <v>96</v>
      </c>
      <c r="B195" s="8">
        <f>資通系統資產清冊!B195</f>
        <v>0</v>
      </c>
      <c r="C195" s="6">
        <f>資通系統資產清冊!C195</f>
        <v>0</v>
      </c>
      <c r="D195" s="8">
        <f>資通系統資產清冊!D195</f>
        <v>0</v>
      </c>
      <c r="E195" s="9"/>
      <c r="F195" s="7"/>
      <c r="G195" s="7"/>
      <c r="H195" s="10">
        <f t="shared" ref="H195" si="87">MAX(E195:G195)</f>
        <v>0</v>
      </c>
      <c r="I195" s="5"/>
      <c r="J195" s="5"/>
      <c r="K195" s="5">
        <f t="shared" ref="K195" si="88">H195*I195*J195</f>
        <v>0</v>
      </c>
    </row>
    <row r="196" spans="1:11" ht="69.900000000000006" customHeight="1" x14ac:dyDescent="0.3">
      <c r="A196" s="5">
        <f>A195+1</f>
        <v>97</v>
      </c>
      <c r="B196" s="8">
        <f>資通系統資產清冊!B196</f>
        <v>0</v>
      </c>
      <c r="C196" s="6">
        <f>資通系統資產清冊!C196</f>
        <v>0</v>
      </c>
      <c r="D196" s="8">
        <f>資通系統資產清冊!D196</f>
        <v>0</v>
      </c>
      <c r="E196" s="9"/>
      <c r="F196" s="7"/>
      <c r="G196" s="7"/>
      <c r="H196" s="10">
        <f t="shared" ref="H196:H199" si="89">MAX(E196:G196)</f>
        <v>0</v>
      </c>
      <c r="I196" s="5"/>
      <c r="J196" s="5"/>
      <c r="K196" s="5">
        <f t="shared" ref="K196:K199" si="90">H196*I196*J196</f>
        <v>0</v>
      </c>
    </row>
    <row r="197" spans="1:11" ht="69.900000000000006" customHeight="1" x14ac:dyDescent="0.3">
      <c r="A197" s="5">
        <f t="shared" ref="A197:A199" si="91">A196+1</f>
        <v>98</v>
      </c>
      <c r="B197" s="8">
        <f>資通系統資產清冊!B197</f>
        <v>0</v>
      </c>
      <c r="C197" s="6">
        <f>資通系統資產清冊!C197</f>
        <v>0</v>
      </c>
      <c r="D197" s="8">
        <f>資通系統資產清冊!D197</f>
        <v>0</v>
      </c>
      <c r="E197" s="9"/>
      <c r="F197" s="7"/>
      <c r="G197" s="7"/>
      <c r="H197" s="10">
        <f t="shared" si="89"/>
        <v>0</v>
      </c>
      <c r="I197" s="5"/>
      <c r="J197" s="5"/>
      <c r="K197" s="5">
        <f t="shared" si="90"/>
        <v>0</v>
      </c>
    </row>
    <row r="198" spans="1:11" ht="69.900000000000006" customHeight="1" x14ac:dyDescent="0.3">
      <c r="A198" s="5">
        <f t="shared" si="91"/>
        <v>99</v>
      </c>
      <c r="B198" s="8">
        <f>資通系統資產清冊!B198</f>
        <v>0</v>
      </c>
      <c r="C198" s="6">
        <f>資通系統資產清冊!C198</f>
        <v>0</v>
      </c>
      <c r="D198" s="8">
        <f>資通系統資產清冊!D198</f>
        <v>0</v>
      </c>
      <c r="E198" s="9"/>
      <c r="F198" s="7"/>
      <c r="G198" s="7"/>
      <c r="H198" s="10">
        <f t="shared" si="89"/>
        <v>0</v>
      </c>
      <c r="I198" s="5"/>
      <c r="J198" s="5"/>
      <c r="K198" s="5">
        <f t="shared" si="90"/>
        <v>0</v>
      </c>
    </row>
    <row r="199" spans="1:11" ht="69.900000000000006" customHeight="1" x14ac:dyDescent="0.3">
      <c r="A199" s="5">
        <f t="shared" si="91"/>
        <v>100</v>
      </c>
      <c r="B199" s="8">
        <f>資通系統資產清冊!B199</f>
        <v>0</v>
      </c>
      <c r="C199" s="6">
        <f>資通系統資產清冊!C199</f>
        <v>0</v>
      </c>
      <c r="D199" s="8">
        <f>資通系統資產清冊!D199</f>
        <v>0</v>
      </c>
      <c r="E199" s="9"/>
      <c r="F199" s="7"/>
      <c r="G199" s="7"/>
      <c r="H199" s="10">
        <f t="shared" si="89"/>
        <v>0</v>
      </c>
      <c r="I199" s="5"/>
      <c r="J199" s="5"/>
      <c r="K199" s="5">
        <f t="shared" si="90"/>
        <v>0</v>
      </c>
    </row>
    <row r="200" spans="1:11" ht="40.5" customHeight="1" x14ac:dyDescent="0.3">
      <c r="A200" s="13"/>
      <c r="B200" s="15" t="str">
        <f>B10</f>
        <v>承辦人</v>
      </c>
      <c r="C200" s="14"/>
      <c r="D200" s="43" t="str">
        <f>D10</f>
        <v>ＯＯ主任／組長</v>
      </c>
      <c r="E200" s="43"/>
      <c r="F200" s="13"/>
      <c r="G200" s="13"/>
      <c r="H200" s="43" t="str">
        <f>H10</f>
        <v>校長</v>
      </c>
      <c r="I200" s="43"/>
      <c r="J200" s="13"/>
      <c r="K200" s="13"/>
    </row>
  </sheetData>
  <mergeCells count="60">
    <mergeCell ref="A1:K1"/>
    <mergeCell ref="D10:E10"/>
    <mergeCell ref="H10:I10"/>
    <mergeCell ref="A11:K11"/>
    <mergeCell ref="D20:E20"/>
    <mergeCell ref="H20:I20"/>
    <mergeCell ref="A21:K21"/>
    <mergeCell ref="D30:E30"/>
    <mergeCell ref="H30:I30"/>
    <mergeCell ref="A31:K31"/>
    <mergeCell ref="D40:E40"/>
    <mergeCell ref="H40:I40"/>
    <mergeCell ref="A41:K41"/>
    <mergeCell ref="D50:E50"/>
    <mergeCell ref="H50:I50"/>
    <mergeCell ref="A51:K51"/>
    <mergeCell ref="D60:E60"/>
    <mergeCell ref="H60:I60"/>
    <mergeCell ref="A61:K61"/>
    <mergeCell ref="D70:E70"/>
    <mergeCell ref="H70:I70"/>
    <mergeCell ref="A71:K71"/>
    <mergeCell ref="D80:E80"/>
    <mergeCell ref="H80:I80"/>
    <mergeCell ref="A81:K81"/>
    <mergeCell ref="D90:E90"/>
    <mergeCell ref="H90:I90"/>
    <mergeCell ref="A91:K91"/>
    <mergeCell ref="D100:E100"/>
    <mergeCell ref="H100:I100"/>
    <mergeCell ref="A101:K101"/>
    <mergeCell ref="D110:E110"/>
    <mergeCell ref="H110:I110"/>
    <mergeCell ref="A111:K111"/>
    <mergeCell ref="D120:E120"/>
    <mergeCell ref="H120:I120"/>
    <mergeCell ref="A121:K121"/>
    <mergeCell ref="D130:E130"/>
    <mergeCell ref="H130:I130"/>
    <mergeCell ref="A131:K131"/>
    <mergeCell ref="D140:E140"/>
    <mergeCell ref="H140:I140"/>
    <mergeCell ref="A141:K141"/>
    <mergeCell ref="D150:E150"/>
    <mergeCell ref="H150:I150"/>
    <mergeCell ref="A151:K151"/>
    <mergeCell ref="D160:E160"/>
    <mergeCell ref="H160:I160"/>
    <mergeCell ref="A161:K161"/>
    <mergeCell ref="D170:E170"/>
    <mergeCell ref="H170:I170"/>
    <mergeCell ref="A171:K171"/>
    <mergeCell ref="D180:E180"/>
    <mergeCell ref="H180:I180"/>
    <mergeCell ref="A181:K181"/>
    <mergeCell ref="D190:E190"/>
    <mergeCell ref="H190:I190"/>
    <mergeCell ref="A191:K191"/>
    <mergeCell ref="D200:E200"/>
    <mergeCell ref="H200:I200"/>
  </mergeCells>
  <phoneticPr fontId="2" type="noConversion"/>
  <printOptions horizontalCentered="1"/>
  <pageMargins left="0.23622047244094491" right="0.23622047244094491" top="0.74803149606299213" bottom="0.74803149606299213" header="0.31496062992125984" footer="0.31496062992125984"/>
  <pageSetup paperSize="9" orientation="landscape"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>
          <x14:formula1>
            <xm:f>下拉欄位資料!$B$2:$B$4</xm:f>
          </x14:formula1>
          <xm:sqref>J190 J10 J20 J30 J40 J50 J60 J70 J80 J90 J100 J110 J120 J130 J140 J150 J160 J170 J180 J200</xm:sqref>
        </x14:dataValidation>
        <x14:dataValidation type="list" allowBlank="1" showInputMessage="1" showErrorMessage="1">
          <x14:formula1>
            <xm:f>下拉欄位資料!$A$2:$A$7</xm:f>
          </x14:formula1>
          <xm:sqref>C185:C190 C10 C20 C25:C30 C35:C40 C45:C50 C55:C60 C65:C70 C75:C80 C85:C90 C95:C100 C105:C110 C115:C120 C125:C130 C135:C140 C145:C150 C155:C160 C165:C170 C175:C180 C195:C200</xm:sqref>
        </x14:dataValidation>
        <x14:dataValidation type="list" allowBlank="1" showInputMessage="1" showErrorMessage="1">
          <x14:formula1>
            <xm:f>下拉欄位資料!$C$2:$C$3</xm:f>
          </x14:formula1>
          <xm:sqref>K190 K10 K20 K30 K40 K50 K60 K70 K80 K90 K100 K110 K120 K130 K140 K150 K160 K170 K180 K200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12" sqref="B12"/>
    </sheetView>
  </sheetViews>
  <sheetFormatPr defaultRowHeight="16.2" x14ac:dyDescent="0.3"/>
  <cols>
    <col min="1" max="1" width="27.21875" bestFit="1" customWidth="1"/>
    <col min="2" max="4" width="25.6640625" customWidth="1"/>
    <col min="5" max="5" width="18.33203125" customWidth="1"/>
    <col min="6" max="6" width="18.6640625" customWidth="1"/>
    <col min="7" max="7" width="20.109375" customWidth="1"/>
  </cols>
  <sheetData>
    <row r="1" spans="1:5" ht="28.2" x14ac:dyDescent="0.3">
      <c r="A1" s="44" t="s">
        <v>80</v>
      </c>
      <c r="B1" s="44"/>
      <c r="C1" s="44"/>
      <c r="D1" s="44"/>
    </row>
    <row r="2" spans="1:5" ht="48.6" x14ac:dyDescent="0.3">
      <c r="A2" s="34" t="s">
        <v>60</v>
      </c>
      <c r="B2" s="35" t="s">
        <v>82</v>
      </c>
      <c r="C2" s="35" t="s">
        <v>83</v>
      </c>
      <c r="D2" s="35" t="s">
        <v>84</v>
      </c>
      <c r="E2" s="16" t="s">
        <v>85</v>
      </c>
    </row>
    <row r="3" spans="1:5" ht="97.2" x14ac:dyDescent="0.3">
      <c r="A3" s="35" t="s">
        <v>56</v>
      </c>
      <c r="B3" s="34" t="s">
        <v>61</v>
      </c>
      <c r="C3" s="34" t="s">
        <v>62</v>
      </c>
      <c r="D3" s="34" t="s">
        <v>63</v>
      </c>
    </row>
    <row r="4" spans="1:5" ht="97.2" x14ac:dyDescent="0.3">
      <c r="A4" s="35" t="s">
        <v>57</v>
      </c>
      <c r="B4" s="34" t="s">
        <v>64</v>
      </c>
      <c r="C4" s="34" t="s">
        <v>65</v>
      </c>
      <c r="D4" s="34" t="s">
        <v>66</v>
      </c>
    </row>
    <row r="5" spans="1:5" ht="113.4" x14ac:dyDescent="0.3">
      <c r="A5" s="35" t="s">
        <v>58</v>
      </c>
      <c r="B5" s="34" t="s">
        <v>67</v>
      </c>
      <c r="C5" s="34" t="s">
        <v>70</v>
      </c>
      <c r="D5" s="34" t="s">
        <v>69</v>
      </c>
    </row>
    <row r="6" spans="1:5" ht="145.80000000000001" x14ac:dyDescent="0.3">
      <c r="A6" s="35" t="s">
        <v>59</v>
      </c>
      <c r="B6" s="34" t="s">
        <v>68</v>
      </c>
      <c r="C6" s="34" t="s">
        <v>71</v>
      </c>
      <c r="D6" s="34" t="s">
        <v>72</v>
      </c>
    </row>
    <row r="7" spans="1:5" x14ac:dyDescent="0.3">
      <c r="A7" s="16"/>
      <c r="B7" s="16"/>
      <c r="C7" s="16"/>
      <c r="D7" s="16"/>
    </row>
    <row r="8" spans="1:5" x14ac:dyDescent="0.3">
      <c r="A8" s="16"/>
      <c r="B8" s="16"/>
      <c r="C8" s="16"/>
      <c r="D8" s="16"/>
    </row>
    <row r="9" spans="1:5" x14ac:dyDescent="0.3">
      <c r="A9" s="16" t="s">
        <v>87</v>
      </c>
      <c r="B9" s="16"/>
      <c r="C9" s="16"/>
      <c r="D9" s="16"/>
    </row>
    <row r="10" spans="1:5" x14ac:dyDescent="0.3">
      <c r="A10" s="35" t="s">
        <v>88</v>
      </c>
      <c r="B10" s="35" t="s">
        <v>89</v>
      </c>
      <c r="C10" s="35" t="s">
        <v>90</v>
      </c>
      <c r="D10" s="16"/>
    </row>
    <row r="11" spans="1:5" x14ac:dyDescent="0.3">
      <c r="A11" s="35" t="s">
        <v>91</v>
      </c>
      <c r="B11" s="35" t="s">
        <v>94</v>
      </c>
      <c r="C11" s="35">
        <v>1</v>
      </c>
      <c r="D11" s="16"/>
    </row>
    <row r="12" spans="1:5" x14ac:dyDescent="0.3">
      <c r="A12" s="35" t="s">
        <v>92</v>
      </c>
      <c r="B12" s="35" t="s">
        <v>18</v>
      </c>
      <c r="C12" s="35">
        <v>2</v>
      </c>
      <c r="D12" s="16"/>
    </row>
    <row r="13" spans="1:5" x14ac:dyDescent="0.3">
      <c r="A13" s="35" t="s">
        <v>93</v>
      </c>
      <c r="B13" s="35" t="s">
        <v>95</v>
      </c>
      <c r="C13" s="35">
        <v>3</v>
      </c>
      <c r="D13" s="16"/>
    </row>
    <row r="14" spans="1:5" x14ac:dyDescent="0.3">
      <c r="A14" s="16"/>
      <c r="B14" s="16"/>
      <c r="C14" s="16"/>
      <c r="D14" s="16"/>
    </row>
    <row r="15" spans="1:5" x14ac:dyDescent="0.3">
      <c r="A15" s="41" t="s">
        <v>99</v>
      </c>
      <c r="B15" s="16"/>
      <c r="C15" s="16"/>
      <c r="D15" s="16"/>
    </row>
    <row r="16" spans="1:5" x14ac:dyDescent="0.3">
      <c r="A16" s="35" t="s">
        <v>88</v>
      </c>
      <c r="B16" s="35" t="s">
        <v>89</v>
      </c>
      <c r="C16" s="35" t="s">
        <v>90</v>
      </c>
      <c r="D16" s="16"/>
    </row>
    <row r="17" spans="1:4" x14ac:dyDescent="0.3">
      <c r="A17" s="35" t="s">
        <v>96</v>
      </c>
      <c r="B17" s="35" t="s">
        <v>94</v>
      </c>
      <c r="C17" s="35">
        <v>1</v>
      </c>
      <c r="D17" s="16"/>
    </row>
    <row r="18" spans="1:4" x14ac:dyDescent="0.3">
      <c r="A18" s="35" t="s">
        <v>97</v>
      </c>
      <c r="B18" s="35" t="s">
        <v>100</v>
      </c>
      <c r="C18" s="35">
        <v>2</v>
      </c>
      <c r="D18" s="16"/>
    </row>
    <row r="19" spans="1:4" x14ac:dyDescent="0.3">
      <c r="A19" s="35" t="s">
        <v>98</v>
      </c>
      <c r="B19" s="35" t="s">
        <v>95</v>
      </c>
      <c r="C19" s="35">
        <v>3</v>
      </c>
      <c r="D19" s="16"/>
    </row>
  </sheetData>
  <mergeCells count="1">
    <mergeCell ref="A1:D1"/>
  </mergeCells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"/>
  <sheetViews>
    <sheetView workbookViewId="0">
      <selection activeCell="B2" sqref="B2"/>
    </sheetView>
  </sheetViews>
  <sheetFormatPr defaultRowHeight="16.2" x14ac:dyDescent="0.3"/>
  <cols>
    <col min="1" max="1" width="17.44140625" bestFit="1" customWidth="1"/>
    <col min="2" max="2" width="20.21875" bestFit="1" customWidth="1"/>
  </cols>
  <sheetData>
    <row r="1" spans="1:3" ht="19.8" x14ac:dyDescent="0.3">
      <c r="A1" s="1" t="s">
        <v>12</v>
      </c>
      <c r="B1" s="1" t="s">
        <v>16</v>
      </c>
      <c r="C1" s="1" t="s">
        <v>15</v>
      </c>
    </row>
    <row r="2" spans="1:3" ht="19.8" x14ac:dyDescent="0.3">
      <c r="A2" s="1" t="s">
        <v>8</v>
      </c>
      <c r="B2" s="1" t="s">
        <v>27</v>
      </c>
      <c r="C2" s="1" t="s">
        <v>14</v>
      </c>
    </row>
    <row r="3" spans="1:3" ht="19.8" x14ac:dyDescent="0.3">
      <c r="A3" s="1" t="s">
        <v>9</v>
      </c>
      <c r="B3" s="1" t="s">
        <v>18</v>
      </c>
      <c r="C3" s="1" t="s">
        <v>28</v>
      </c>
    </row>
    <row r="4" spans="1:3" ht="19.8" x14ac:dyDescent="0.3">
      <c r="A4" s="1" t="s">
        <v>10</v>
      </c>
      <c r="B4" s="1" t="s">
        <v>17</v>
      </c>
      <c r="C4" s="1"/>
    </row>
    <row r="5" spans="1:3" ht="19.8" x14ac:dyDescent="0.3">
      <c r="A5" s="1" t="s">
        <v>11</v>
      </c>
      <c r="B5" s="1"/>
      <c r="C5" s="1"/>
    </row>
    <row r="6" spans="1:3" ht="19.8" x14ac:dyDescent="0.3">
      <c r="A6" s="2"/>
      <c r="B6" s="2"/>
      <c r="C6" s="1"/>
    </row>
    <row r="7" spans="1:3" ht="19.8" x14ac:dyDescent="0.3">
      <c r="A7" s="2"/>
      <c r="B7" s="2"/>
      <c r="C7" s="1"/>
    </row>
  </sheetData>
  <phoneticPr fontId="2" type="noConversion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5</vt:i4>
      </vt:variant>
      <vt:variant>
        <vt:lpstr>已命名的範圍</vt:lpstr>
      </vt:variant>
      <vt:variant>
        <vt:i4>2</vt:i4>
      </vt:variant>
    </vt:vector>
  </HeadingPairs>
  <TitlesOfParts>
    <vt:vector size="7" baseType="lpstr">
      <vt:lpstr>使用說明</vt:lpstr>
      <vt:lpstr>資通系統資產清冊</vt:lpstr>
      <vt:lpstr>國中小端風險評估表(new)</vt:lpstr>
      <vt:lpstr>資通系統防護需求分級原則</vt:lpstr>
      <vt:lpstr>下拉欄位資料</vt:lpstr>
      <vt:lpstr>'國中小端風險評估表(new)'!Print_Area</vt:lpstr>
      <vt:lpstr>資通系統資產清冊!Print_Area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ohmschen</dc:creator>
  <cp:lastModifiedBy>wang</cp:lastModifiedBy>
  <cp:lastPrinted>2019-06-20T03:46:45Z</cp:lastPrinted>
  <dcterms:created xsi:type="dcterms:W3CDTF">2019-05-30T06:41:08Z</dcterms:created>
  <dcterms:modified xsi:type="dcterms:W3CDTF">2020-07-24T05:29:54Z</dcterms:modified>
</cp:coreProperties>
</file>